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ფიტნესის რბილი იატაკი და ვინილი\"/>
    </mc:Choice>
  </mc:AlternateContent>
  <xr:revisionPtr revIDLastSave="0" documentId="13_ncr:1_{B13D3C1C-04E3-4013-A416-625D83868C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Sheet1!$B$9:$K$26</definedName>
    <definedName name="_xlnm.Print_Area" localSheetId="0">Sheet1!$A$1:$K$29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J16" i="1"/>
  <c r="H16" i="1"/>
  <c r="J15" i="1"/>
  <c r="J14" i="1"/>
  <c r="K14" i="1" s="1"/>
  <c r="H15" i="1" l="1"/>
  <c r="K15" i="1" s="1"/>
  <c r="J17" i="1"/>
  <c r="K17" i="1" s="1"/>
  <c r="H17" i="1"/>
  <c r="K18" i="1" l="1"/>
  <c r="J18" i="1"/>
  <c r="H18" i="1" l="1"/>
  <c r="K6" i="1" l="1"/>
  <c r="K7" i="1" s="1"/>
</calcChain>
</file>

<file path=xl/sharedStrings.xml><?xml version="1.0" encoding="utf-8"?>
<sst xmlns="http://schemas.openxmlformats.org/spreadsheetml/2006/main" count="44" uniqueCount="34">
  <si>
    <t xml:space="preserve">მის: </t>
  </si>
  <si>
    <t>სახარჯთაღრიცხვო ღირებულება</t>
  </si>
  <si>
    <t>ს/კ:</t>
  </si>
  <si>
    <t>საფუძველ:</t>
  </si>
  <si>
    <t>#</t>
  </si>
  <si>
    <t>სამუშაოებისა და დანახარჯების  დასახელება</t>
  </si>
  <si>
    <t>განზომი-
ლების ერთ.</t>
  </si>
  <si>
    <t xml:space="preserve">რაოდენობა </t>
  </si>
  <si>
    <t>მასალის ღირებულება</t>
  </si>
  <si>
    <t>ხელფასი</t>
  </si>
  <si>
    <t>სულ</t>
  </si>
  <si>
    <t>განზომილების ერთეულზე</t>
  </si>
  <si>
    <t>საპროექტო მონაცემზე</t>
  </si>
  <si>
    <t>ერთეული</t>
  </si>
  <si>
    <t>ჯამი</t>
  </si>
  <si>
    <t>მ2</t>
  </si>
  <si>
    <t>ტრანსპორტირების ხარჯი მასალიდან</t>
  </si>
  <si>
    <t>ზედნადები ხარჯი</t>
  </si>
  <si>
    <t>გეგმიური დაგროვება</t>
  </si>
  <si>
    <t>დ.ღ.გ</t>
  </si>
  <si>
    <t>სამშენებლო ნაგვის გატანა</t>
  </si>
  <si>
    <t>სვლა/გეზი</t>
  </si>
  <si>
    <t xml:space="preserve"> ხარჯთაღრიცხვა</t>
  </si>
  <si>
    <t>ქ.თბილისი</t>
  </si>
  <si>
    <t xml:space="preserve">ალ. ყაზბეგის 16 </t>
  </si>
  <si>
    <t>დიზაინი</t>
  </si>
  <si>
    <t>ძველი ვინილის საფარის დემონტაჟი</t>
  </si>
  <si>
    <t xml:space="preserve">მ2
</t>
  </si>
  <si>
    <t>2 სმ სისქის,სპორტული რეზინის ვინილის მოწყობა</t>
  </si>
  <si>
    <t xml:space="preserve">ჯამი </t>
  </si>
  <si>
    <t>ავერსი ფიტნესში,ვინილის იატაკი მოწყობა</t>
  </si>
  <si>
    <t>დემონტაჯი- მონტაჟი</t>
  </si>
  <si>
    <t>2მმ სისქის სპორტული ვინილის მოწყობა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</si>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</sst>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* #,##0.00\ [$₾-437]_-;\-* #,##0.00\ [$₾-437]_-;_-* &quot;-&quot;??\ [$₾-437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rgb="FF0070C0"/>
      <name val="Calibri Light"/>
      <family val="2"/>
      <scheme val="major"/>
    </font>
    <font>
      <sz val="9"/>
      <name val="Calibri Light"/>
      <family val="2"/>
      <scheme val="major"/>
    </font>
    <font>
      <sz val="10"/>
      <name val="Arial"/>
      <family val="2"/>
      <charset val="204"/>
    </font>
    <font>
      <b/>
      <sz val="9"/>
      <color theme="1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i/>
      <sz val="9"/>
      <name val="Calibri Light"/>
      <family val="2"/>
      <scheme val="major"/>
    </font>
    <font>
      <sz val="10"/>
      <name val="Arial"/>
      <family val="2"/>
    </font>
    <font>
      <b/>
      <u/>
      <sz val="9"/>
      <name val="Calibri Light"/>
      <family val="2"/>
      <scheme val="major"/>
    </font>
    <font>
      <sz val="9"/>
      <color rgb="FFFF0000"/>
      <name val="Calibri Light"/>
      <family val="2"/>
      <scheme val="major"/>
    </font>
    <font>
      <b/>
      <sz val="12"/>
      <color theme="1"/>
      <name val="Geo AcadNusx"/>
    </font>
    <font>
      <b/>
      <sz val="10"/>
      <name val="Geo AcadNusx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>
      <protection locked="0"/>
    </xf>
    <xf numFmtId="0" fontId="12" fillId="0" borderId="0"/>
  </cellStyleXfs>
  <cellXfs count="89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4" fontId="4" fillId="0" borderId="7" xfId="1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  <protection locked="0"/>
    </xf>
    <xf numFmtId="3" fontId="5" fillId="2" borderId="15" xfId="3" applyNumberFormat="1" applyFont="1" applyFill="1" applyBorder="1" applyAlignment="1">
      <alignment horizontal="center" vertical="center" wrapText="1"/>
      <protection locked="0"/>
    </xf>
    <xf numFmtId="3" fontId="5" fillId="2" borderId="16" xfId="3" applyNumberFormat="1" applyFont="1" applyFill="1" applyBorder="1" applyAlignment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3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horizontal="center" vertical="center"/>
    </xf>
    <xf numFmtId="164" fontId="7" fillId="4" borderId="12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4" fillId="0" borderId="0" xfId="0" applyFont="1"/>
    <xf numFmtId="0" fontId="4" fillId="2" borderId="11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4" fontId="4" fillId="5" borderId="12" xfId="0" applyNumberFormat="1" applyFont="1" applyFill="1" applyBorder="1" applyAlignment="1">
      <alignment horizontal="center" vertical="center"/>
    </xf>
    <xf numFmtId="164" fontId="4" fillId="5" borderId="12" xfId="0" applyNumberFormat="1" applyFont="1" applyFill="1" applyBorder="1" applyAlignment="1">
      <alignment horizontal="center" vertical="center"/>
    </xf>
    <xf numFmtId="164" fontId="4" fillId="5" borderId="13" xfId="0" applyNumberFormat="1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9" fontId="5" fillId="6" borderId="12" xfId="0" applyNumberFormat="1" applyFont="1" applyFill="1" applyBorder="1" applyAlignment="1">
      <alignment horizontal="center" vertical="center" wrapText="1"/>
    </xf>
    <xf numFmtId="4" fontId="9" fillId="6" borderId="12" xfId="0" applyNumberFormat="1" applyFont="1" applyFill="1" applyBorder="1" applyAlignment="1">
      <alignment horizontal="center" vertical="center"/>
    </xf>
    <xf numFmtId="164" fontId="5" fillId="6" borderId="13" xfId="0" applyNumberFormat="1" applyFont="1" applyFill="1" applyBorder="1" applyAlignment="1">
      <alignment horizontal="center" vertical="center" wrapText="1"/>
    </xf>
    <xf numFmtId="164" fontId="9" fillId="6" borderId="12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9" fontId="5" fillId="2" borderId="12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4" fontId="9" fillId="2" borderId="18" xfId="0" applyNumberFormat="1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164" fontId="13" fillId="2" borderId="1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0" fontId="15" fillId="0" borderId="0" xfId="0" applyFont="1" applyFill="1" applyAlignment="1">
      <alignment vertical="center"/>
    </xf>
    <xf numFmtId="0" fontId="16" fillId="0" borderId="0" xfId="0" applyFont="1"/>
    <xf numFmtId="164" fontId="4" fillId="7" borderId="12" xfId="0" applyNumberFormat="1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4" fontId="9" fillId="4" borderId="12" xfId="0" applyNumberFormat="1" applyFont="1" applyFill="1" applyBorder="1" applyAlignment="1">
      <alignment horizontal="center" vertical="center"/>
    </xf>
    <xf numFmtId="4" fontId="9" fillId="4" borderId="13" xfId="0" applyNumberFormat="1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4" fontId="4" fillId="7" borderId="12" xfId="0" applyNumberFormat="1" applyFont="1" applyFill="1" applyBorder="1" applyAlignment="1">
      <alignment horizontal="center" vertical="center"/>
    </xf>
    <xf numFmtId="164" fontId="4" fillId="7" borderId="1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4" borderId="12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top" wrapText="1"/>
    </xf>
    <xf numFmtId="4" fontId="5" fillId="4" borderId="10" xfId="0" applyNumberFormat="1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/>
    </xf>
    <xf numFmtId="0" fontId="3" fillId="0" borderId="0" xfId="2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8" xfId="3" applyFont="1" applyFill="1" applyBorder="1" applyAlignment="1">
      <alignment horizontal="center" vertical="center" wrapText="1"/>
      <protection locked="0"/>
    </xf>
    <xf numFmtId="0" fontId="5" fillId="2" borderId="11" xfId="3" applyFont="1" applyFill="1" applyBorder="1" applyAlignment="1">
      <alignment horizontal="center" vertical="center" wrapText="1"/>
      <protection locked="0"/>
    </xf>
    <xf numFmtId="0" fontId="5" fillId="4" borderId="9" xfId="3" applyFont="1" applyFill="1" applyBorder="1" applyAlignment="1">
      <alignment horizontal="center" vertical="center" wrapText="1"/>
      <protection locked="0"/>
    </xf>
    <xf numFmtId="0" fontId="5" fillId="4" borderId="12" xfId="3" applyFont="1" applyFill="1" applyBorder="1" applyAlignment="1">
      <alignment horizontal="center" vertical="center" wrapText="1"/>
      <protection locked="0"/>
    </xf>
    <xf numFmtId="0" fontId="5" fillId="4" borderId="9" xfId="0" applyFont="1" applyFill="1" applyBorder="1" applyAlignment="1">
      <alignment horizontal="center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/>
    </xf>
  </cellXfs>
  <cellStyles count="5">
    <cellStyle name="Currency" xfId="1" builtinId="4"/>
    <cellStyle name="Normal" xfId="0" builtinId="0"/>
    <cellStyle name="Normal 52" xfId="2" xr:uid="{00000000-0005-0000-0000-000002000000}"/>
    <cellStyle name="Normal 9" xfId="4" xr:uid="{00000000-0005-0000-0000-000003000000}"/>
    <cellStyle name="Normal_FU I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0"/>
  <sheetViews>
    <sheetView tabSelected="1" topLeftCell="A7" zoomScale="115" zoomScaleNormal="115" workbookViewId="0">
      <selection activeCell="F24" sqref="F24"/>
    </sheetView>
  </sheetViews>
  <sheetFormatPr defaultColWidth="9.33203125" defaultRowHeight="12" x14ac:dyDescent="0.25"/>
  <cols>
    <col min="1" max="1" width="1.33203125" style="26" customWidth="1"/>
    <col min="2" max="2" width="5.44140625" style="57" customWidth="1"/>
    <col min="3" max="3" width="50" style="26" customWidth="1"/>
    <col min="4" max="4" width="10.33203125" style="26" customWidth="1"/>
    <col min="5" max="5" width="7.44140625" style="57" customWidth="1"/>
    <col min="6" max="6" width="10.6640625" style="57" customWidth="1"/>
    <col min="7" max="7" width="9.6640625" style="57" customWidth="1"/>
    <col min="8" max="8" width="17.33203125" style="57" customWidth="1"/>
    <col min="9" max="9" width="8.5546875" style="57" customWidth="1"/>
    <col min="10" max="10" width="15.109375" style="57" customWidth="1"/>
    <col min="11" max="11" width="17.33203125" style="57" customWidth="1"/>
    <col min="12" max="12" width="12" style="26" bestFit="1" customWidth="1"/>
    <col min="13" max="16384" width="9.33203125" style="26"/>
  </cols>
  <sheetData>
    <row r="1" spans="2:11" s="1" customFormat="1" ht="25.2" customHeight="1" x14ac:dyDescent="0.3">
      <c r="B1" s="78" t="s">
        <v>30</v>
      </c>
      <c r="C1" s="78"/>
      <c r="D1" s="78"/>
      <c r="E1" s="78"/>
      <c r="F1" s="78"/>
      <c r="G1" s="78"/>
      <c r="H1" s="78"/>
      <c r="I1" s="78"/>
      <c r="J1" s="78"/>
      <c r="K1" s="78"/>
    </row>
    <row r="2" spans="2:11" s="1" customFormat="1" ht="14.7" customHeight="1" x14ac:dyDescent="0.3">
      <c r="B2" s="79" t="s">
        <v>22</v>
      </c>
      <c r="C2" s="79"/>
      <c r="D2" s="79"/>
      <c r="E2" s="79"/>
      <c r="F2" s="79"/>
      <c r="G2" s="79"/>
      <c r="H2" s="79"/>
      <c r="I2" s="79"/>
      <c r="J2" s="79"/>
      <c r="K2" s="79"/>
    </row>
    <row r="3" spans="2:11" s="1" customFormat="1" ht="16.5" customHeight="1" x14ac:dyDescent="0.3"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2:11" s="1" customFormat="1" ht="16.5" customHeight="1" thickBot="1" x14ac:dyDescent="0.35">
      <c r="B4" s="2"/>
      <c r="C4" s="2"/>
      <c r="D4" s="2"/>
      <c r="E4" s="2"/>
      <c r="F4" s="2"/>
      <c r="G4" s="2"/>
      <c r="H4" s="2"/>
      <c r="I4" s="2"/>
      <c r="J4" s="2"/>
      <c r="K4" s="2"/>
    </row>
    <row r="5" spans="2:11" s="1" customFormat="1" ht="16.5" customHeight="1" thickBot="1" x14ac:dyDescent="0.35">
      <c r="B5" s="80" t="s">
        <v>0</v>
      </c>
      <c r="C5" s="3" t="s">
        <v>23</v>
      </c>
      <c r="D5" s="2"/>
      <c r="E5" s="2"/>
      <c r="F5" s="2"/>
      <c r="G5" s="2"/>
      <c r="H5" s="2"/>
      <c r="I5" s="2"/>
      <c r="J5" s="2"/>
      <c r="K5" s="2"/>
    </row>
    <row r="6" spans="2:11" s="1" customFormat="1" ht="16.5" customHeight="1" thickBot="1" x14ac:dyDescent="0.35">
      <c r="B6" s="81"/>
      <c r="C6" s="4" t="s">
        <v>24</v>
      </c>
      <c r="E6" s="2"/>
      <c r="F6" s="2"/>
      <c r="G6" s="2"/>
      <c r="H6" s="5"/>
      <c r="I6" s="6" t="s">
        <v>1</v>
      </c>
      <c r="J6" s="6"/>
      <c r="K6" s="7">
        <f>K26</f>
        <v>0</v>
      </c>
    </row>
    <row r="7" spans="2:11" s="1" customFormat="1" ht="16.5" customHeight="1" thickBot="1" x14ac:dyDescent="0.35">
      <c r="B7" s="8" t="s">
        <v>2</v>
      </c>
      <c r="C7" s="9"/>
      <c r="D7" s="2"/>
      <c r="E7" s="2"/>
      <c r="F7" s="2"/>
      <c r="G7" s="2"/>
      <c r="H7" s="5"/>
      <c r="I7" s="6" t="s">
        <v>1</v>
      </c>
      <c r="J7" s="6"/>
      <c r="K7" s="10">
        <f>K6/2.78</f>
        <v>0</v>
      </c>
    </row>
    <row r="8" spans="2:11" s="1" customFormat="1" ht="16.5" customHeight="1" thickBot="1" x14ac:dyDescent="0.35">
      <c r="B8" s="8" t="s">
        <v>3</v>
      </c>
      <c r="C8" s="9" t="s">
        <v>25</v>
      </c>
      <c r="D8" s="2"/>
      <c r="E8" s="2"/>
      <c r="F8" s="2"/>
      <c r="G8" s="2"/>
      <c r="H8" s="2"/>
      <c r="I8" s="2"/>
      <c r="J8" s="2"/>
      <c r="K8" s="2"/>
    </row>
    <row r="9" spans="2:11" s="1" customFormat="1" x14ac:dyDescent="0.3">
      <c r="B9" s="82" t="s">
        <v>4</v>
      </c>
      <c r="C9" s="84" t="s">
        <v>5</v>
      </c>
      <c r="D9" s="84" t="s">
        <v>6</v>
      </c>
      <c r="E9" s="86" t="s">
        <v>7</v>
      </c>
      <c r="F9" s="86"/>
      <c r="G9" s="87" t="s">
        <v>8</v>
      </c>
      <c r="H9" s="87"/>
      <c r="I9" s="88" t="s">
        <v>9</v>
      </c>
      <c r="J9" s="88"/>
      <c r="K9" s="75" t="s">
        <v>10</v>
      </c>
    </row>
    <row r="10" spans="2:11" s="1" customFormat="1" ht="60" x14ac:dyDescent="0.3">
      <c r="B10" s="83"/>
      <c r="C10" s="85"/>
      <c r="D10" s="85"/>
      <c r="E10" s="66" t="s">
        <v>11</v>
      </c>
      <c r="F10" s="67" t="s">
        <v>12</v>
      </c>
      <c r="G10" s="67" t="s">
        <v>13</v>
      </c>
      <c r="H10" s="67" t="s">
        <v>14</v>
      </c>
      <c r="I10" s="67" t="s">
        <v>13</v>
      </c>
      <c r="J10" s="67" t="s">
        <v>14</v>
      </c>
      <c r="K10" s="76"/>
    </row>
    <row r="11" spans="2:11" s="15" customFormat="1" x14ac:dyDescent="0.3">
      <c r="B11" s="12">
        <v>1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4">
        <v>13</v>
      </c>
    </row>
    <row r="12" spans="2:11" s="17" customFormat="1" x14ac:dyDescent="0.3">
      <c r="B12" s="27"/>
      <c r="C12" s="68"/>
      <c r="D12" s="69"/>
      <c r="E12" s="69"/>
      <c r="F12" s="70"/>
      <c r="G12" s="62"/>
      <c r="H12" s="62"/>
      <c r="I12" s="62"/>
      <c r="J12" s="62"/>
      <c r="K12" s="71"/>
    </row>
    <row r="13" spans="2:11" s="17" customFormat="1" ht="15" customHeight="1" x14ac:dyDescent="0.3">
      <c r="B13" s="28"/>
      <c r="C13" s="29" t="s">
        <v>31</v>
      </c>
      <c r="D13" s="30"/>
      <c r="E13" s="30"/>
      <c r="F13" s="31"/>
      <c r="G13" s="32"/>
      <c r="H13" s="32"/>
      <c r="I13" s="32"/>
      <c r="J13" s="32"/>
      <c r="K13" s="33"/>
    </row>
    <row r="14" spans="2:11" s="19" customFormat="1" ht="16.5" customHeight="1" x14ac:dyDescent="0.3">
      <c r="B14" s="18">
        <v>1</v>
      </c>
      <c r="C14" s="73" t="s">
        <v>26</v>
      </c>
      <c r="D14" s="74" t="s">
        <v>27</v>
      </c>
      <c r="E14" s="63"/>
      <c r="F14" s="64">
        <v>203</v>
      </c>
      <c r="G14" s="64"/>
      <c r="H14" s="64"/>
      <c r="I14" s="64"/>
      <c r="J14" s="64">
        <f>I14*F14</f>
        <v>0</v>
      </c>
      <c r="K14" s="65">
        <f>J14+H14</f>
        <v>0</v>
      </c>
    </row>
    <row r="15" spans="2:11" s="58" customFormat="1" x14ac:dyDescent="0.3">
      <c r="B15" s="20"/>
      <c r="C15" s="21" t="s">
        <v>28</v>
      </c>
      <c r="D15" s="22" t="s">
        <v>15</v>
      </c>
      <c r="E15" s="25">
        <v>1</v>
      </c>
      <c r="F15" s="23">
        <v>140</v>
      </c>
      <c r="G15" s="24"/>
      <c r="H15" s="24">
        <f t="shared" ref="H15:H16" si="0">F15*G15</f>
        <v>0</v>
      </c>
      <c r="I15" s="24"/>
      <c r="J15" s="64">
        <f>I15*F15</f>
        <v>0</v>
      </c>
      <c r="K15" s="65">
        <f t="shared" ref="K15:K17" si="1">J15+H15</f>
        <v>0</v>
      </c>
    </row>
    <row r="16" spans="2:11" s="58" customFormat="1" x14ac:dyDescent="0.3">
      <c r="B16" s="20"/>
      <c r="C16" s="21" t="s">
        <v>32</v>
      </c>
      <c r="D16" s="22" t="s">
        <v>15</v>
      </c>
      <c r="E16" s="25"/>
      <c r="F16" s="23">
        <v>160</v>
      </c>
      <c r="G16" s="24"/>
      <c r="H16" s="24">
        <f t="shared" si="0"/>
        <v>0</v>
      </c>
      <c r="I16" s="24"/>
      <c r="J16" s="64">
        <f>I16*F16</f>
        <v>0</v>
      </c>
      <c r="K16" s="65">
        <f t="shared" si="1"/>
        <v>0</v>
      </c>
    </row>
    <row r="17" spans="2:13" s="17" customFormat="1" ht="12.6" customHeight="1" x14ac:dyDescent="0.3">
      <c r="B17" s="35">
        <v>4</v>
      </c>
      <c r="C17" s="36" t="s">
        <v>20</v>
      </c>
      <c r="D17" s="22" t="s">
        <v>21</v>
      </c>
      <c r="E17" s="37"/>
      <c r="F17" s="34">
        <v>1</v>
      </c>
      <c r="G17" s="38"/>
      <c r="H17" s="24">
        <f t="shared" ref="H17" si="2">F17*G17</f>
        <v>0</v>
      </c>
      <c r="I17" s="38"/>
      <c r="J17" s="24">
        <f t="shared" ref="J17" si="3">F17*I17</f>
        <v>0</v>
      </c>
      <c r="K17" s="65">
        <f t="shared" si="1"/>
        <v>0</v>
      </c>
      <c r="M17" s="72"/>
    </row>
    <row r="18" spans="2:13" s="17" customFormat="1" x14ac:dyDescent="0.3">
      <c r="B18" s="39"/>
      <c r="C18" s="40" t="s">
        <v>29</v>
      </c>
      <c r="D18" s="41"/>
      <c r="E18" s="40"/>
      <c r="F18" s="42"/>
      <c r="G18" s="42"/>
      <c r="H18" s="43">
        <f>SUM(H14:H17)</f>
        <v>0</v>
      </c>
      <c r="I18" s="44"/>
      <c r="J18" s="43">
        <f>SUM(J14:J17)</f>
        <v>0</v>
      </c>
      <c r="K18" s="43">
        <f>SUM(K14:K17)</f>
        <v>0</v>
      </c>
      <c r="M18" s="72"/>
    </row>
    <row r="19" spans="2:13" s="15" customFormat="1" x14ac:dyDescent="0.3">
      <c r="B19" s="45"/>
      <c r="C19" s="46" t="s">
        <v>16</v>
      </c>
      <c r="D19" s="47" t="s">
        <v>33</v>
      </c>
      <c r="E19" s="16"/>
      <c r="F19" s="48"/>
      <c r="G19" s="48"/>
      <c r="H19" s="49"/>
      <c r="I19" s="49"/>
      <c r="J19" s="49"/>
      <c r="K19" s="50"/>
    </row>
    <row r="20" spans="2:13" s="15" customFormat="1" x14ac:dyDescent="0.3">
      <c r="B20" s="45"/>
      <c r="C20" s="16" t="s">
        <v>14</v>
      </c>
      <c r="D20" s="11"/>
      <c r="E20" s="16"/>
      <c r="F20" s="48"/>
      <c r="G20" s="48"/>
      <c r="H20" s="49"/>
      <c r="I20" s="49"/>
      <c r="J20" s="49"/>
      <c r="K20" s="50"/>
    </row>
    <row r="21" spans="2:13" s="15" customFormat="1" x14ac:dyDescent="0.3">
      <c r="B21" s="45"/>
      <c r="C21" s="16" t="s">
        <v>17</v>
      </c>
      <c r="D21" s="47" t="s">
        <v>33</v>
      </c>
      <c r="E21" s="16"/>
      <c r="F21" s="48"/>
      <c r="G21" s="48"/>
      <c r="H21" s="49"/>
      <c r="I21" s="49"/>
      <c r="J21" s="49"/>
      <c r="K21" s="50"/>
    </row>
    <row r="22" spans="2:13" s="15" customFormat="1" x14ac:dyDescent="0.3">
      <c r="B22" s="45"/>
      <c r="C22" s="16" t="s">
        <v>14</v>
      </c>
      <c r="D22" s="11"/>
      <c r="E22" s="16"/>
      <c r="F22" s="48"/>
      <c r="G22" s="48"/>
      <c r="H22" s="49"/>
      <c r="I22" s="49"/>
      <c r="J22" s="49"/>
      <c r="K22" s="50"/>
    </row>
    <row r="23" spans="2:13" s="15" customFormat="1" x14ac:dyDescent="0.3">
      <c r="B23" s="45"/>
      <c r="C23" s="16" t="s">
        <v>18</v>
      </c>
      <c r="D23" s="47" t="s">
        <v>33</v>
      </c>
      <c r="E23" s="16"/>
      <c r="F23" s="48"/>
      <c r="G23" s="48"/>
      <c r="H23" s="49"/>
      <c r="I23" s="49"/>
      <c r="J23" s="49"/>
      <c r="K23" s="50"/>
    </row>
    <row r="24" spans="2:13" s="15" customFormat="1" x14ac:dyDescent="0.3">
      <c r="B24" s="45"/>
      <c r="C24" s="16" t="s">
        <v>14</v>
      </c>
      <c r="D24" s="11"/>
      <c r="E24" s="16"/>
      <c r="F24" s="48"/>
      <c r="G24" s="48"/>
      <c r="H24" s="49"/>
      <c r="I24" s="49"/>
      <c r="J24" s="49"/>
      <c r="K24" s="50"/>
    </row>
    <row r="25" spans="2:13" s="15" customFormat="1" x14ac:dyDescent="0.3">
      <c r="B25" s="45"/>
      <c r="C25" s="16" t="s">
        <v>19</v>
      </c>
      <c r="D25" s="47">
        <v>0.18</v>
      </c>
      <c r="E25" s="16"/>
      <c r="F25" s="48"/>
      <c r="G25" s="48"/>
      <c r="H25" s="49"/>
      <c r="I25" s="49"/>
      <c r="J25" s="49"/>
      <c r="K25" s="50"/>
    </row>
    <row r="26" spans="2:13" s="15" customFormat="1" ht="12.6" thickBot="1" x14ac:dyDescent="0.35">
      <c r="B26" s="51"/>
      <c r="C26" s="52" t="s">
        <v>14</v>
      </c>
      <c r="D26" s="53"/>
      <c r="E26" s="52"/>
      <c r="F26" s="54"/>
      <c r="G26" s="54"/>
      <c r="H26" s="55"/>
      <c r="I26" s="55"/>
      <c r="J26" s="55"/>
      <c r="K26" s="56"/>
    </row>
    <row r="27" spans="2:13" x14ac:dyDescent="0.25"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9" spans="2:13" ht="17.399999999999999" x14ac:dyDescent="0.35">
      <c r="C29" s="60"/>
      <c r="D29" s="60"/>
      <c r="E29" s="60"/>
      <c r="F29" s="60"/>
      <c r="G29" s="60"/>
      <c r="H29" s="61"/>
      <c r="I29" s="61"/>
      <c r="J29" s="61"/>
      <c r="K29" s="59"/>
    </row>
    <row r="30" spans="2:13" x14ac:dyDescent="0.25">
      <c r="K30" s="59"/>
    </row>
  </sheetData>
  <autoFilter ref="B9:K26" xr:uid="{00000000-0009-0000-0000-000000000000}">
    <filterColumn colId="3" showButton="0"/>
    <filterColumn colId="5" showButton="0"/>
    <filterColumn colId="7" showButton="0"/>
  </autoFilter>
  <mergeCells count="12">
    <mergeCell ref="K9:K10"/>
    <mergeCell ref="B27:K27"/>
    <mergeCell ref="B1:K1"/>
    <mergeCell ref="B2:K2"/>
    <mergeCell ref="B3:K3"/>
    <mergeCell ref="B5:B6"/>
    <mergeCell ref="B9:B10"/>
    <mergeCell ref="C9:C10"/>
    <mergeCell ref="D9:D10"/>
    <mergeCell ref="E9:F9"/>
    <mergeCell ref="G9:H9"/>
    <mergeCell ref="I9:J9"/>
  </mergeCells>
  <pageMargins left="0.7" right="0.7" top="0.75" bottom="0.75" header="0.3" footer="0.3"/>
  <pageSetup scale="7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Ani Mamuchishvili</cp:lastModifiedBy>
  <cp:lastPrinted>2025-04-03T17:53:59Z</cp:lastPrinted>
  <dcterms:created xsi:type="dcterms:W3CDTF">2015-06-05T18:17:20Z</dcterms:created>
  <dcterms:modified xsi:type="dcterms:W3CDTF">2025-06-26T13:21:33Z</dcterms:modified>
</cp:coreProperties>
</file>