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C:\Users\ani.mamuchishvili\Desktop\ტენდერები\რემონტები ლაბორატორია ქუთაისი და ხონი\"/>
    </mc:Choice>
  </mc:AlternateContent>
  <xr:revisionPtr revIDLastSave="0" documentId="13_ncr:1_{ADA3222A-1296-44B6-8BCB-BE5AE36B5E9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ხონი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4" i="2" l="1"/>
  <c r="F34" i="2" s="1"/>
  <c r="F33" i="2"/>
  <c r="M53" i="2" l="1"/>
  <c r="M54" i="2"/>
  <c r="B52" i="2"/>
  <c r="M55" i="2" l="1"/>
  <c r="M56" i="2" s="1"/>
  <c r="M57" i="2" s="1"/>
  <c r="M58" i="2" l="1"/>
  <c r="M59" i="2" s="1"/>
  <c r="M60" i="2" l="1"/>
  <c r="M61" i="2" s="1"/>
  <c r="M62" i="2" l="1"/>
  <c r="M63" i="2" s="1"/>
</calcChain>
</file>

<file path=xl/sharedStrings.xml><?xml version="1.0" encoding="utf-8"?>
<sst xmlns="http://schemas.openxmlformats.org/spreadsheetml/2006/main" count="94" uniqueCount="61">
  <si>
    <t xml:space="preserve">მის: </t>
  </si>
  <si>
    <t>სახარჯთაღრიცხვო ღირებულება</t>
  </si>
  <si>
    <t>ს/კ:</t>
  </si>
  <si>
    <t>თარიღი:</t>
  </si>
  <si>
    <t>#</t>
  </si>
  <si>
    <t>ხელფასი</t>
  </si>
  <si>
    <t>სულ</t>
  </si>
  <si>
    <t>ჯამი</t>
  </si>
  <si>
    <t>კაც/დღე</t>
  </si>
  <si>
    <t>მ2</t>
  </si>
  <si>
    <t>ცალი</t>
  </si>
  <si>
    <t>შრომის დანახარჯები</t>
  </si>
  <si>
    <t>ტრანსპორტირების ხარჯი მასალიდან</t>
  </si>
  <si>
    <t>ზედნადები ხარჯი</t>
  </si>
  <si>
    <t>გეგმიური დაგროვება</t>
  </si>
  <si>
    <t>დ.ღ.გ</t>
  </si>
  <si>
    <t>მასალა</t>
  </si>
  <si>
    <t>მ³</t>
  </si>
  <si>
    <t>განზომილება</t>
  </si>
  <si>
    <t>ნორმ. ერთეული</t>
  </si>
  <si>
    <t>მანქანა- მექანიზმები</t>
  </si>
  <si>
    <t>სამუშაოს დასახელება</t>
  </si>
  <si>
    <t>ერთ.</t>
  </si>
  <si>
    <t>ფასი</t>
  </si>
  <si>
    <t>მოჭმვის მოწყობა ქვიშა-ცემენტის ხსნარით საშუალოდ სისქით 50მმ</t>
  </si>
  <si>
    <t>მ²</t>
  </si>
  <si>
    <t>ქვიშა-ცემენტის ხსნარი</t>
  </si>
  <si>
    <t>დამხმარე მუშები</t>
  </si>
  <si>
    <t>სამშენებლო ნარჩენების დატვირთვა და გატანა</t>
  </si>
  <si>
    <t>რეისი</t>
  </si>
  <si>
    <t>გაუთვალისწინებელი ხარჯები</t>
  </si>
  <si>
    <t>სადემონტაჟო სამუშაოები</t>
  </si>
  <si>
    <t>ქ.ხონი</t>
  </si>
  <si>
    <t>დაზიანებული იატაკის დემონტაჟი</t>
  </si>
  <si>
    <t>კარის დემონტაჟი</t>
  </si>
  <si>
    <t>საპირფარეშოს კედლების დემონტაჟი</t>
  </si>
  <si>
    <t>საპირფარეშოს იატაკის  დემონტაჟი</t>
  </si>
  <si>
    <t>ხელსაბანის და უნიტაზის დემონტაჟი</t>
  </si>
  <si>
    <t>მეტრი</t>
  </si>
  <si>
    <t>ძველი წყლის და კანალიზაციის მილების დემონტაჟი</t>
  </si>
  <si>
    <t>წერტ</t>
  </si>
  <si>
    <t>სანათების მოწყობა</t>
  </si>
  <si>
    <t>წყლის და კანალიზაციი მილების მოწყობა</t>
  </si>
  <si>
    <t>კომუნიკაციების სარემონტო სამუშაოები</t>
  </si>
  <si>
    <t>ელ წერტილების ინტერნერის ქსელის მოწყობა</t>
  </si>
  <si>
    <t>თაბაშირ მუყაოს კედლების მოწყობა</t>
  </si>
  <si>
    <t>იატაკზე კერამოგრანიტის მოწყობა</t>
  </si>
  <si>
    <t>კედლების კაფელით შემოსვა</t>
  </si>
  <si>
    <t>შიდა კედლების შეღებვა</t>
  </si>
  <si>
    <t>კედლის და იატაკის და ჭერის სარემონტო სამუშაოები</t>
  </si>
  <si>
    <t>ამსტრონგის ჭერის მოწყობა</t>
  </si>
  <si>
    <t>სველი წერტილის აქსესუარების მოწყობა</t>
  </si>
  <si>
    <t>უნიტაზის მოწყობა</t>
  </si>
  <si>
    <t>ხელსაბანის მოწყობა</t>
  </si>
  <si>
    <t>მდფ_ის კარის მოწყობა</t>
  </si>
  <si>
    <t>რკინის კარის მოწყობა</t>
  </si>
  <si>
    <t>კონდიციონერის მოწყობა</t>
  </si>
  <si>
    <t>ვენტილაციის მოწყობა</t>
  </si>
  <si>
    <t>ხონი ავერსი-ს ლაბორატორია</t>
  </si>
  <si>
    <t>წყლის გამაცხელებელი</t>
  </si>
  <si>
    <t>კარების მოწყობა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</si>
</sst>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\ [$₾-437]_-;\-* #,##0.00\ [$₾-437]_-;_-* &quot;-&quot;??\ [$₾-437]_-;_-@_-"/>
    <numFmt numFmtId="165" formatCode="0.000"/>
    <numFmt numFmtId="166" formatCode="#,##0.00\ &quot;₾&quot;"/>
    <numFmt numFmtId="167" formatCode="_-* #,##0.00_р_._-;\-* #,##0.00_р_._-;_-* &quot;-&quot;??_р_._-;_-@_-"/>
    <numFmt numFmtId="168" formatCode="_-* #,##0.00\ _₾_-;\-* #,##0.00\ _₾_-;_-* &quot;-&quot;??\ _₾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62"/>
    </font>
    <font>
      <sz val="8"/>
      <name val="Calibri Light"/>
      <family val="2"/>
      <scheme val="major"/>
    </font>
    <font>
      <b/>
      <sz val="8"/>
      <name val="Calibri Light"/>
      <family val="2"/>
      <scheme val="major"/>
    </font>
    <font>
      <sz val="8"/>
      <color theme="1"/>
      <name val="Calibri Light"/>
      <family val="2"/>
      <scheme val="major"/>
    </font>
    <font>
      <b/>
      <sz val="10"/>
      <name val="Calibri Light"/>
      <family val="2"/>
      <scheme val="major"/>
    </font>
    <font>
      <sz val="10"/>
      <name val="Arial"/>
      <family val="2"/>
      <charset val="204"/>
    </font>
    <font>
      <b/>
      <sz val="8"/>
      <color rgb="FF0070C0"/>
      <name val="Calibri Light"/>
      <family val="2"/>
      <scheme val="major"/>
    </font>
    <font>
      <b/>
      <sz val="9"/>
      <name val="Calibri Light"/>
      <family val="2"/>
      <scheme val="major"/>
    </font>
    <font>
      <b/>
      <sz val="9"/>
      <color theme="1"/>
      <name val="Calibri Light"/>
      <family val="2"/>
      <scheme val="major"/>
    </font>
    <font>
      <sz val="9"/>
      <color theme="1"/>
      <name val="Calibri Light"/>
      <family val="2"/>
      <scheme val="major"/>
    </font>
    <font>
      <sz val="9"/>
      <name val="Calibri Light"/>
      <family val="2"/>
      <scheme val="major"/>
    </font>
    <font>
      <sz val="10"/>
      <name val="Arial"/>
      <family val="2"/>
    </font>
    <font>
      <b/>
      <u/>
      <sz val="9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10"/>
      <name val="Calibri Light"/>
      <family val="2"/>
      <scheme val="major"/>
    </font>
    <font>
      <sz val="11"/>
      <color indexed="8"/>
      <name val="Calibri"/>
      <family val="2"/>
    </font>
    <font>
      <sz val="12"/>
      <name val="Calibri Light"/>
      <family val="2"/>
      <scheme val="major"/>
    </font>
    <font>
      <sz val="9"/>
      <color theme="1"/>
      <name val="Sylfaen"/>
      <family val="1"/>
    </font>
    <font>
      <sz val="10"/>
      <color theme="1"/>
      <name val="Sylfaen"/>
      <family val="1"/>
    </font>
    <font>
      <b/>
      <sz val="10"/>
      <color theme="1"/>
      <name val="Sylfaen"/>
      <family val="1"/>
    </font>
    <font>
      <sz val="11"/>
      <color theme="1"/>
      <name val="Calibri Light"/>
      <family val="2"/>
      <scheme val="major"/>
    </font>
    <font>
      <b/>
      <sz val="10"/>
      <color rgb="FFFF0000"/>
      <name val="Calibri Light"/>
      <family val="2"/>
      <scheme val="major"/>
    </font>
    <font>
      <b/>
      <sz val="10"/>
      <color theme="1"/>
      <name val="Calibri Light"/>
      <family val="2"/>
      <scheme val="maj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7" fillId="0" borderId="0">
      <protection locked="0"/>
    </xf>
    <xf numFmtId="0" fontId="13" fillId="0" borderId="0"/>
    <xf numFmtId="0" fontId="7" fillId="0" borderId="0"/>
    <xf numFmtId="0" fontId="13" fillId="0" borderId="0"/>
    <xf numFmtId="9" fontId="7" fillId="0" borderId="0" applyFont="0" applyFill="0" applyBorder="0" applyAlignment="0" applyProtection="0"/>
    <xf numFmtId="167" fontId="17" fillId="0" borderId="0" applyFont="0" applyFill="0" applyBorder="0" applyAlignment="0" applyProtection="0"/>
    <xf numFmtId="0" fontId="13" fillId="0" borderId="0"/>
    <xf numFmtId="168" fontId="1" fillId="0" borderId="0" applyFont="0" applyFill="0" applyBorder="0" applyAlignment="0" applyProtection="0"/>
    <xf numFmtId="0" fontId="7" fillId="0" borderId="0"/>
    <xf numFmtId="0" fontId="7" fillId="0" borderId="0"/>
  </cellStyleXfs>
  <cellXfs count="156">
    <xf numFmtId="0" fontId="0" fillId="0" borderId="0" xfId="0"/>
    <xf numFmtId="0" fontId="3" fillId="0" borderId="0" xfId="3" applyFont="1" applyAlignment="1">
      <alignment horizontal="center" vertical="center"/>
    </xf>
    <xf numFmtId="0" fontId="3" fillId="0" borderId="0" xfId="3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4" fontId="5" fillId="0" borderId="7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/>
    </xf>
    <xf numFmtId="44" fontId="5" fillId="0" borderId="7" xfId="2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left" vertical="center" wrapText="1"/>
    </xf>
    <xf numFmtId="0" fontId="10" fillId="3" borderId="9" xfId="0" applyFont="1" applyFill="1" applyBorder="1" applyAlignment="1">
      <alignment horizontal="center" vertical="center"/>
    </xf>
    <xf numFmtId="4" fontId="10" fillId="3" borderId="9" xfId="0" applyNumberFormat="1" applyFont="1" applyFill="1" applyBorder="1" applyAlignment="1">
      <alignment horizontal="center" vertical="center"/>
    </xf>
    <xf numFmtId="4" fontId="10" fillId="3" borderId="10" xfId="0" applyNumberFormat="1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left" vertical="center" wrapText="1"/>
    </xf>
    <xf numFmtId="0" fontId="12" fillId="4" borderId="9" xfId="0" applyFont="1" applyFill="1" applyBorder="1" applyAlignment="1">
      <alignment horizontal="center" vertical="center" wrapText="1"/>
    </xf>
    <xf numFmtId="165" fontId="12" fillId="4" borderId="9" xfId="0" applyNumberFormat="1" applyFont="1" applyFill="1" applyBorder="1" applyAlignment="1">
      <alignment horizontal="center" vertical="center"/>
    </xf>
    <xf numFmtId="4" fontId="12" fillId="4" borderId="9" xfId="0" applyNumberFormat="1" applyFont="1" applyFill="1" applyBorder="1" applyAlignment="1">
      <alignment horizontal="center" vertical="center"/>
    </xf>
    <xf numFmtId="164" fontId="12" fillId="4" borderId="9" xfId="0" applyNumberFormat="1" applyFont="1" applyFill="1" applyBorder="1" applyAlignment="1">
      <alignment horizontal="center" vertical="center" wrapText="1"/>
    </xf>
    <xf numFmtId="164" fontId="12" fillId="4" borderId="10" xfId="0" applyNumberFormat="1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left" vertical="center" wrapText="1"/>
    </xf>
    <xf numFmtId="0" fontId="10" fillId="5" borderId="8" xfId="0" applyFont="1" applyFill="1" applyBorder="1" applyAlignment="1">
      <alignment horizontal="center" vertical="center"/>
    </xf>
    <xf numFmtId="0" fontId="10" fillId="5" borderId="9" xfId="0" applyFont="1" applyFill="1" applyBorder="1" applyAlignment="1">
      <alignment horizontal="center" vertical="center" wrapText="1"/>
    </xf>
    <xf numFmtId="9" fontId="9" fillId="5" borderId="9" xfId="0" applyNumberFormat="1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 vertical="center"/>
    </xf>
    <xf numFmtId="4" fontId="10" fillId="5" borderId="9" xfId="0" applyNumberFormat="1" applyFont="1" applyFill="1" applyBorder="1" applyAlignment="1">
      <alignment horizontal="center" vertical="center"/>
    </xf>
    <xf numFmtId="164" fontId="9" fillId="5" borderId="10" xfId="0" applyNumberFormat="1" applyFont="1" applyFill="1" applyBorder="1" applyAlignment="1">
      <alignment horizontal="center" vertical="center" wrapText="1"/>
    </xf>
    <xf numFmtId="164" fontId="10" fillId="5" borderId="9" xfId="0" applyNumberFormat="1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9" fontId="9" fillId="2" borderId="9" xfId="0" applyNumberFormat="1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/>
    </xf>
    <xf numFmtId="4" fontId="10" fillId="2" borderId="9" xfId="0" applyNumberFormat="1" applyFont="1" applyFill="1" applyBorder="1" applyAlignment="1">
      <alignment horizontal="center" vertical="center"/>
    </xf>
    <xf numFmtId="164" fontId="10" fillId="2" borderId="9" xfId="0" applyNumberFormat="1" applyFont="1" applyFill="1" applyBorder="1" applyAlignment="1">
      <alignment horizontal="center" vertical="center"/>
    </xf>
    <xf numFmtId="164" fontId="9" fillId="2" borderId="10" xfId="0" applyNumberFormat="1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/>
    </xf>
    <xf numFmtId="4" fontId="10" fillId="2" borderId="16" xfId="0" applyNumberFormat="1" applyFont="1" applyFill="1" applyBorder="1" applyAlignment="1">
      <alignment horizontal="center" vertical="center"/>
    </xf>
    <xf numFmtId="164" fontId="10" fillId="2" borderId="16" xfId="0" applyNumberFormat="1" applyFont="1" applyFill="1" applyBorder="1" applyAlignment="1">
      <alignment horizontal="center" vertical="center"/>
    </xf>
    <xf numFmtId="164" fontId="14" fillId="2" borderId="17" xfId="0" applyNumberFormat="1" applyFont="1" applyFill="1" applyBorder="1" applyAlignment="1">
      <alignment horizontal="center" vertical="center" wrapText="1"/>
    </xf>
    <xf numFmtId="4" fontId="11" fillId="4" borderId="9" xfId="0" applyNumberFormat="1" applyFont="1" applyFill="1" applyBorder="1" applyAlignment="1">
      <alignment horizontal="center" vertical="center" wrapText="1"/>
    </xf>
    <xf numFmtId="4" fontId="12" fillId="4" borderId="9" xfId="0" applyNumberFormat="1" applyFont="1" applyFill="1" applyBorder="1" applyAlignment="1">
      <alignment horizontal="center" vertical="center" wrapText="1"/>
    </xf>
    <xf numFmtId="0" fontId="12" fillId="4" borderId="0" xfId="6" applyFont="1" applyFill="1" applyAlignment="1">
      <alignment horizontal="center"/>
    </xf>
    <xf numFmtId="0" fontId="10" fillId="4" borderId="18" xfId="7" applyFont="1" applyFill="1" applyBorder="1" applyAlignment="1">
      <alignment horizontal="center" vertical="center" wrapText="1"/>
    </xf>
    <xf numFmtId="0" fontId="18" fillId="4" borderId="0" xfId="6" applyFont="1" applyFill="1" applyAlignment="1">
      <alignment horizontal="center"/>
    </xf>
    <xf numFmtId="0" fontId="10" fillId="4" borderId="0" xfId="7" applyFont="1" applyFill="1" applyAlignment="1">
      <alignment horizontal="center" vertical="center" wrapText="1"/>
    </xf>
    <xf numFmtId="167" fontId="10" fillId="4" borderId="13" xfId="9" applyFont="1" applyFill="1" applyBorder="1" applyAlignment="1" applyProtection="1">
      <alignment horizontal="center" vertical="center"/>
    </xf>
    <xf numFmtId="0" fontId="10" fillId="4" borderId="0" xfId="10" applyFont="1" applyFill="1" applyAlignment="1">
      <alignment horizontal="center" vertical="center" wrapText="1"/>
    </xf>
    <xf numFmtId="0" fontId="10" fillId="4" borderId="19" xfId="7" applyFont="1" applyFill="1" applyBorder="1" applyAlignment="1">
      <alignment horizontal="center" vertical="center" wrapText="1"/>
    </xf>
    <xf numFmtId="167" fontId="10" fillId="4" borderId="28" xfId="9" applyFont="1" applyFill="1" applyBorder="1" applyAlignment="1" applyProtection="1">
      <alignment horizontal="center" vertical="center"/>
    </xf>
    <xf numFmtId="0" fontId="11" fillId="4" borderId="0" xfId="0" applyFont="1" applyFill="1"/>
    <xf numFmtId="0" fontId="10" fillId="4" borderId="8" xfId="0" applyFont="1" applyFill="1" applyBorder="1" applyAlignment="1">
      <alignment horizontal="center" wrapText="1"/>
    </xf>
    <xf numFmtId="0" fontId="10" fillId="4" borderId="9" xfId="0" applyFont="1" applyFill="1" applyBorder="1" applyAlignment="1">
      <alignment horizontal="center" wrapText="1"/>
    </xf>
    <xf numFmtId="0" fontId="10" fillId="4" borderId="10" xfId="0" applyFont="1" applyFill="1" applyBorder="1" applyAlignment="1">
      <alignment horizontal="center" wrapText="1"/>
    </xf>
    <xf numFmtId="0" fontId="15" fillId="4" borderId="0" xfId="0" applyFont="1" applyFill="1"/>
    <xf numFmtId="0" fontId="19" fillId="0" borderId="0" xfId="0" applyFont="1"/>
    <xf numFmtId="0" fontId="11" fillId="4" borderId="8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4" fontId="11" fillId="4" borderId="9" xfId="0" applyNumberFormat="1" applyFont="1" applyFill="1" applyBorder="1" applyAlignment="1">
      <alignment vertical="center" wrapText="1"/>
    </xf>
    <xf numFmtId="4" fontId="12" fillId="4" borderId="9" xfId="0" applyNumberFormat="1" applyFont="1" applyFill="1" applyBorder="1" applyAlignment="1">
      <alignment vertical="center" wrapText="1"/>
    </xf>
    <xf numFmtId="0" fontId="20" fillId="0" borderId="0" xfId="0" applyFont="1"/>
    <xf numFmtId="0" fontId="22" fillId="4" borderId="0" xfId="0" applyFont="1" applyFill="1"/>
    <xf numFmtId="0" fontId="24" fillId="4" borderId="0" xfId="0" applyFont="1" applyFill="1" applyAlignment="1">
      <alignment horizontal="center" vertical="center"/>
    </xf>
    <xf numFmtId="0" fontId="22" fillId="4" borderId="0" xfId="0" applyFont="1" applyFill="1" applyAlignment="1">
      <alignment horizontal="left"/>
    </xf>
    <xf numFmtId="0" fontId="15" fillId="4" borderId="0" xfId="0" applyFont="1" applyFill="1" applyAlignment="1">
      <alignment vertical="center"/>
    </xf>
    <xf numFmtId="0" fontId="22" fillId="4" borderId="0" xfId="0" applyFont="1" applyFill="1" applyAlignment="1">
      <alignment vertical="center"/>
    </xf>
    <xf numFmtId="0" fontId="22" fillId="4" borderId="0" xfId="0" applyFont="1" applyFill="1" applyAlignment="1">
      <alignment horizontal="center" vertical="center"/>
    </xf>
    <xf numFmtId="43" fontId="22" fillId="4" borderId="0" xfId="0" applyNumberFormat="1" applyFont="1" applyFill="1"/>
    <xf numFmtId="166" fontId="22" fillId="4" borderId="0" xfId="0" applyNumberFormat="1" applyFont="1" applyFill="1"/>
    <xf numFmtId="0" fontId="16" fillId="0" borderId="0" xfId="10" applyFont="1" applyAlignment="1">
      <alignment horizontal="center" vertical="center" wrapText="1"/>
    </xf>
    <xf numFmtId="0" fontId="16" fillId="4" borderId="0" xfId="12" applyFont="1" applyFill="1" applyAlignment="1">
      <alignment vertical="center" wrapText="1"/>
    </xf>
    <xf numFmtId="0" fontId="16" fillId="4" borderId="0" xfId="12" applyFont="1" applyFill="1" applyAlignment="1">
      <alignment horizontal="center" vertical="center" wrapText="1"/>
    </xf>
    <xf numFmtId="0" fontId="6" fillId="4" borderId="0" xfId="12" applyFont="1" applyFill="1" applyAlignment="1">
      <alignment vertical="center" wrapText="1"/>
    </xf>
    <xf numFmtId="43" fontId="12" fillId="4" borderId="9" xfId="1" applyFont="1" applyFill="1" applyBorder="1" applyAlignment="1">
      <alignment horizontal="center" vertical="center" wrapText="1"/>
    </xf>
    <xf numFmtId="0" fontId="11" fillId="6" borderId="0" xfId="0" applyFont="1" applyFill="1"/>
    <xf numFmtId="0" fontId="10" fillId="6" borderId="8" xfId="0" applyFont="1" applyFill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center" vertical="center" wrapText="1"/>
    </xf>
    <xf numFmtId="4" fontId="10" fillId="6" borderId="9" xfId="0" applyNumberFormat="1" applyFont="1" applyFill="1" applyBorder="1" applyAlignment="1">
      <alignment horizontal="center" vertical="center" wrapText="1"/>
    </xf>
    <xf numFmtId="43" fontId="10" fillId="6" borderId="9" xfId="1" applyFont="1" applyFill="1" applyBorder="1" applyAlignment="1">
      <alignment horizontal="center" vertical="center" wrapText="1"/>
    </xf>
    <xf numFmtId="4" fontId="10" fillId="6" borderId="10" xfId="0" applyNumberFormat="1" applyFont="1" applyFill="1" applyBorder="1" applyAlignment="1">
      <alignment horizontal="center" vertical="center" wrapText="1"/>
    </xf>
    <xf numFmtId="0" fontId="15" fillId="6" borderId="0" xfId="0" applyFont="1" applyFill="1"/>
    <xf numFmtId="0" fontId="19" fillId="6" borderId="0" xfId="0" applyFont="1" applyFill="1"/>
    <xf numFmtId="0" fontId="11" fillId="6" borderId="8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left" vertical="center" wrapText="1"/>
    </xf>
    <xf numFmtId="0" fontId="11" fillId="6" borderId="9" xfId="0" applyFont="1" applyFill="1" applyBorder="1" applyAlignment="1">
      <alignment horizontal="center" vertical="center" wrapText="1"/>
    </xf>
    <xf numFmtId="4" fontId="11" fillId="6" borderId="9" xfId="0" applyNumberFormat="1" applyFont="1" applyFill="1" applyBorder="1" applyAlignment="1">
      <alignment horizontal="center" vertical="center" wrapText="1"/>
    </xf>
    <xf numFmtId="4" fontId="12" fillId="6" borderId="9" xfId="0" applyNumberFormat="1" applyFont="1" applyFill="1" applyBorder="1" applyAlignment="1">
      <alignment vertical="center" wrapText="1"/>
    </xf>
    <xf numFmtId="4" fontId="12" fillId="6" borderId="9" xfId="0" applyNumberFormat="1" applyFont="1" applyFill="1" applyBorder="1" applyAlignment="1">
      <alignment horizontal="center" vertical="center" wrapText="1"/>
    </xf>
    <xf numFmtId="164" fontId="12" fillId="6" borderId="9" xfId="0" applyNumberFormat="1" applyFont="1" applyFill="1" applyBorder="1" applyAlignment="1">
      <alignment horizontal="center" vertical="center" wrapText="1"/>
    </xf>
    <xf numFmtId="0" fontId="19" fillId="7" borderId="0" xfId="0" applyFont="1" applyFill="1"/>
    <xf numFmtId="0" fontId="11" fillId="7" borderId="8" xfId="0" applyFont="1" applyFill="1" applyBorder="1" applyAlignment="1">
      <alignment horizontal="center" vertical="center" wrapText="1"/>
    </xf>
    <xf numFmtId="0" fontId="11" fillId="7" borderId="9" xfId="0" applyFont="1" applyFill="1" applyBorder="1" applyAlignment="1">
      <alignment horizontal="left" vertical="center" wrapText="1"/>
    </xf>
    <xf numFmtId="0" fontId="11" fillId="7" borderId="9" xfId="0" applyFont="1" applyFill="1" applyBorder="1" applyAlignment="1">
      <alignment horizontal="center" vertical="center" wrapText="1"/>
    </xf>
    <xf numFmtId="4" fontId="11" fillId="7" borderId="9" xfId="0" applyNumberFormat="1" applyFont="1" applyFill="1" applyBorder="1" applyAlignment="1">
      <alignment horizontal="center" vertical="center" wrapText="1"/>
    </xf>
    <xf numFmtId="4" fontId="12" fillId="7" borderId="9" xfId="0" applyNumberFormat="1" applyFont="1" applyFill="1" applyBorder="1" applyAlignment="1">
      <alignment vertical="center" wrapText="1"/>
    </xf>
    <xf numFmtId="4" fontId="12" fillId="7" borderId="9" xfId="0" applyNumberFormat="1" applyFont="1" applyFill="1" applyBorder="1" applyAlignment="1">
      <alignment horizontal="center" vertical="center" wrapText="1"/>
    </xf>
    <xf numFmtId="164" fontId="12" fillId="7" borderId="9" xfId="0" applyNumberFormat="1" applyFont="1" applyFill="1" applyBorder="1" applyAlignment="1">
      <alignment horizontal="center" vertical="center" wrapText="1"/>
    </xf>
    <xf numFmtId="164" fontId="12" fillId="7" borderId="10" xfId="0" applyNumberFormat="1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left" vertical="center" wrapText="1"/>
    </xf>
    <xf numFmtId="0" fontId="10" fillId="7" borderId="8" xfId="0" applyFont="1" applyFill="1" applyBorder="1" applyAlignment="1">
      <alignment horizontal="center" vertical="center"/>
    </xf>
    <xf numFmtId="0" fontId="10" fillId="7" borderId="9" xfId="0" applyFont="1" applyFill="1" applyBorder="1" applyAlignment="1">
      <alignment horizontal="center" vertical="center"/>
    </xf>
    <xf numFmtId="4" fontId="10" fillId="7" borderId="9" xfId="0" applyNumberFormat="1" applyFont="1" applyFill="1" applyBorder="1" applyAlignment="1">
      <alignment horizontal="center" vertical="center"/>
    </xf>
    <xf numFmtId="0" fontId="21" fillId="7" borderId="0" xfId="0" applyFont="1" applyFill="1"/>
    <xf numFmtId="0" fontId="20" fillId="7" borderId="0" xfId="0" applyFont="1" applyFill="1"/>
    <xf numFmtId="0" fontId="12" fillId="7" borderId="8" xfId="0" applyFont="1" applyFill="1" applyBorder="1" applyAlignment="1">
      <alignment horizontal="center" vertical="center" wrapText="1"/>
    </xf>
    <xf numFmtId="0" fontId="12" fillId="7" borderId="9" xfId="0" applyFont="1" applyFill="1" applyBorder="1" applyAlignment="1">
      <alignment horizontal="left" vertical="center" wrapText="1"/>
    </xf>
    <xf numFmtId="0" fontId="12" fillId="7" borderId="9" xfId="0" applyFont="1" applyFill="1" applyBorder="1" applyAlignment="1">
      <alignment horizontal="center" vertical="center" wrapText="1"/>
    </xf>
    <xf numFmtId="165" fontId="12" fillId="7" borderId="9" xfId="0" applyNumberFormat="1" applyFont="1" applyFill="1" applyBorder="1" applyAlignment="1">
      <alignment horizontal="center" vertical="center"/>
    </xf>
    <xf numFmtId="4" fontId="12" fillId="7" borderId="9" xfId="0" applyNumberFormat="1" applyFont="1" applyFill="1" applyBorder="1" applyAlignment="1">
      <alignment horizontal="center" vertical="center"/>
    </xf>
    <xf numFmtId="0" fontId="20" fillId="4" borderId="0" xfId="0" applyFont="1" applyFill="1"/>
    <xf numFmtId="0" fontId="6" fillId="0" borderId="0" xfId="3" applyFont="1" applyAlignment="1">
      <alignment horizontal="center" vertical="center" wrapText="1"/>
    </xf>
    <xf numFmtId="0" fontId="6" fillId="0" borderId="0" xfId="4" applyFont="1" applyAlignment="1" applyProtection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67" fontId="10" fillId="4" borderId="22" xfId="9" applyFont="1" applyFill="1" applyBorder="1" applyAlignment="1" applyProtection="1">
      <alignment horizontal="center" vertical="center" wrapText="1"/>
    </xf>
    <xf numFmtId="167" fontId="10" fillId="4" borderId="23" xfId="9" applyFont="1" applyFill="1" applyBorder="1" applyAlignment="1" applyProtection="1">
      <alignment horizontal="center" vertical="center" wrapText="1"/>
    </xf>
    <xf numFmtId="167" fontId="10" fillId="4" borderId="25" xfId="9" applyFont="1" applyFill="1" applyBorder="1" applyAlignment="1" applyProtection="1">
      <alignment horizontal="center" vertical="center" wrapText="1"/>
    </xf>
    <xf numFmtId="167" fontId="10" fillId="4" borderId="26" xfId="9" applyFont="1" applyFill="1" applyBorder="1" applyAlignment="1" applyProtection="1">
      <alignment horizontal="center" vertical="center" wrapText="1"/>
    </xf>
    <xf numFmtId="167" fontId="10" fillId="4" borderId="24" xfId="9" applyFont="1" applyFill="1" applyBorder="1" applyAlignment="1" applyProtection="1">
      <alignment horizontal="center" vertical="center"/>
    </xf>
    <xf numFmtId="167" fontId="10" fillId="4" borderId="14" xfId="9" applyFont="1" applyFill="1" applyBorder="1" applyAlignment="1" applyProtection="1">
      <alignment horizontal="center" vertical="center"/>
    </xf>
    <xf numFmtId="167" fontId="10" fillId="4" borderId="29" xfId="9" applyFont="1" applyFill="1" applyBorder="1" applyAlignment="1" applyProtection="1">
      <alignment horizontal="center" vertical="center"/>
    </xf>
    <xf numFmtId="167" fontId="10" fillId="4" borderId="11" xfId="9" applyFont="1" applyFill="1" applyBorder="1" applyAlignment="1" applyProtection="1">
      <alignment horizontal="center" vertical="center"/>
    </xf>
    <xf numFmtId="167" fontId="10" fillId="4" borderId="28" xfId="9" applyFont="1" applyFill="1" applyBorder="1" applyAlignment="1" applyProtection="1">
      <alignment horizontal="center" vertical="center"/>
    </xf>
    <xf numFmtId="0" fontId="23" fillId="4" borderId="0" xfId="0" applyFont="1" applyFill="1" applyAlignment="1">
      <alignment horizontal="center" vertical="center"/>
    </xf>
    <xf numFmtId="0" fontId="10" fillId="4" borderId="20" xfId="7" applyFont="1" applyFill="1" applyBorder="1" applyAlignment="1">
      <alignment horizontal="center" vertical="center"/>
    </xf>
    <xf numFmtId="0" fontId="10" fillId="4" borderId="12" xfId="7" applyFont="1" applyFill="1" applyBorder="1" applyAlignment="1">
      <alignment horizontal="center" vertical="center"/>
    </xf>
    <xf numFmtId="0" fontId="10" fillId="4" borderId="27" xfId="7" applyFont="1" applyFill="1" applyBorder="1" applyAlignment="1">
      <alignment horizontal="center" vertical="center"/>
    </xf>
    <xf numFmtId="9" fontId="10" fillId="4" borderId="21" xfId="8" applyFont="1" applyFill="1" applyBorder="1" applyAlignment="1" applyProtection="1">
      <alignment horizontal="center" vertical="center" wrapText="1"/>
    </xf>
    <xf numFmtId="9" fontId="10" fillId="4" borderId="13" xfId="8" applyFont="1" applyFill="1" applyBorder="1" applyAlignment="1" applyProtection="1">
      <alignment horizontal="center" vertical="center" wrapText="1"/>
    </xf>
    <xf numFmtId="9" fontId="10" fillId="4" borderId="28" xfId="8" applyFont="1" applyFill="1" applyBorder="1" applyAlignment="1" applyProtection="1">
      <alignment horizontal="center" vertical="center" wrapText="1"/>
    </xf>
    <xf numFmtId="167" fontId="10" fillId="4" borderId="21" xfId="9" applyFont="1" applyFill="1" applyBorder="1" applyAlignment="1" applyProtection="1">
      <alignment horizontal="center" vertical="center"/>
    </xf>
    <xf numFmtId="167" fontId="10" fillId="4" borderId="13" xfId="9" applyFont="1" applyFill="1" applyBorder="1" applyAlignment="1" applyProtection="1">
      <alignment horizontal="center" vertical="center"/>
    </xf>
    <xf numFmtId="167" fontId="10" fillId="4" borderId="22" xfId="9" applyFont="1" applyFill="1" applyBorder="1" applyAlignment="1" applyProtection="1">
      <alignment horizontal="center" vertical="center"/>
    </xf>
    <xf numFmtId="167" fontId="10" fillId="4" borderId="23" xfId="9" applyFont="1" applyFill="1" applyBorder="1" applyAlignment="1" applyProtection="1">
      <alignment horizontal="center" vertical="center"/>
    </xf>
    <xf numFmtId="167" fontId="10" fillId="4" borderId="25" xfId="9" applyFont="1" applyFill="1" applyBorder="1" applyAlignment="1" applyProtection="1">
      <alignment horizontal="center" vertical="center"/>
    </xf>
    <xf numFmtId="167" fontId="10" fillId="4" borderId="26" xfId="9" applyFont="1" applyFill="1" applyBorder="1" applyAlignment="1" applyProtection="1">
      <alignment horizontal="center" vertical="center"/>
    </xf>
  </cellXfs>
  <cellStyles count="14">
    <cellStyle name="Comma" xfId="1" builtinId="3"/>
    <cellStyle name="Comma 17" xfId="9" xr:uid="{39B4A48E-C20F-452B-8327-F5A5F22317B2}"/>
    <cellStyle name="Comma 2" xfId="11" xr:uid="{13493333-F7E8-43A7-B8A9-394BC3D208C9}"/>
    <cellStyle name="Currency" xfId="2" builtinId="4"/>
    <cellStyle name="Normal" xfId="0" builtinId="0"/>
    <cellStyle name="Normal 10" xfId="10" xr:uid="{8309F091-0BED-4D07-9DD5-3D17C30A0B7C}"/>
    <cellStyle name="Normal 11 2" xfId="12" xr:uid="{9953EA8C-9C78-48ED-BC1B-90BE326CE815}"/>
    <cellStyle name="Normal 2" xfId="13" xr:uid="{F7FB3B4F-7E53-4306-892D-ACD10BB17806}"/>
    <cellStyle name="Normal 52" xfId="3" xr:uid="{F711466E-48D3-4E6A-A2D7-31B3517BFF19}"/>
    <cellStyle name="Normal 9" xfId="5" xr:uid="{8E42837D-F93A-44C0-A3F3-327EF0D78487}"/>
    <cellStyle name="Normal_FU I" xfId="4" xr:uid="{7C006B24-8BA7-42A4-B333-44B4785A6DBA}"/>
    <cellStyle name="Normal_gare wyalsadfenigagarini 2_SMSH2008-IIkv ." xfId="7" xr:uid="{855F386E-8379-4113-88D3-4A52C7E1738C}"/>
    <cellStyle name="Percent 3" xfId="8" xr:uid="{7B57376A-DE4A-4B50-827E-6A9635C1DE5C}"/>
    <cellStyle name="Обычный 4" xfId="6" xr:uid="{D6FA3940-89FB-4017-92CD-2A1E4580C22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kaki Romelashvili" id="{1BF9F34C-C394-4448-A122-E22042BBEE56}" userId="S::aromelashvili@m2.ge::944065e4-6523-459f-afaf-57eef841a432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41AFF3-669C-4E2E-9144-F50EEE4D3574}">
  <dimension ref="A1:M72"/>
  <sheetViews>
    <sheetView tabSelected="1" topLeftCell="A37" workbookViewId="0">
      <selection activeCell="R43" sqref="R43"/>
    </sheetView>
  </sheetViews>
  <sheetFormatPr defaultColWidth="8.85546875" defaultRowHeight="15" x14ac:dyDescent="0.25"/>
  <cols>
    <col min="1" max="1" width="0.28515625" style="80" customWidth="1"/>
    <col min="2" max="2" width="8.140625" style="81" customWidth="1"/>
    <col min="3" max="3" width="43" style="82" customWidth="1"/>
    <col min="4" max="4" width="8.140625" style="83" customWidth="1"/>
    <col min="5" max="5" width="7.140625" style="84" customWidth="1"/>
    <col min="6" max="6" width="8.5703125" style="85" customWidth="1"/>
    <col min="7" max="7" width="9.42578125" style="80" bestFit="1" customWidth="1"/>
    <col min="8" max="8" width="13.5703125" style="80" customWidth="1"/>
    <col min="9" max="9" width="8.42578125" style="80" bestFit="1" customWidth="1"/>
    <col min="10" max="10" width="18.5703125" style="80" customWidth="1"/>
    <col min="11" max="11" width="9.42578125" style="80" bestFit="1" customWidth="1"/>
    <col min="12" max="12" width="11" style="80" bestFit="1" customWidth="1"/>
    <col min="13" max="13" width="15.140625" style="80" bestFit="1" customWidth="1"/>
    <col min="14" max="16384" width="8.85546875" style="80"/>
  </cols>
  <sheetData>
    <row r="1" spans="1:13" s="5" customFormat="1" ht="11.25" x14ac:dyDescent="0.25">
      <c r="B1" s="1"/>
      <c r="C1" s="2"/>
      <c r="D1" s="1"/>
      <c r="E1" s="3"/>
      <c r="F1" s="4"/>
      <c r="G1" s="4"/>
      <c r="H1" s="4"/>
      <c r="I1" s="4"/>
      <c r="J1" s="4"/>
      <c r="K1" s="4"/>
      <c r="L1" s="4"/>
      <c r="M1" s="4"/>
    </row>
    <row r="2" spans="1:13" s="5" customFormat="1" ht="24.95" customHeight="1" x14ac:dyDescent="0.25">
      <c r="B2" s="129" t="s">
        <v>58</v>
      </c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</row>
    <row r="3" spans="1:13" s="5" customFormat="1" ht="17.45" customHeight="1" x14ac:dyDescent="0.25"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</row>
    <row r="4" spans="1:13" s="5" customFormat="1" ht="14.45" customHeight="1" x14ac:dyDescent="0.25"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</row>
    <row r="5" spans="1:13" s="5" customFormat="1" ht="14.45" customHeight="1" x14ac:dyDescent="0.25">
      <c r="B5" s="3"/>
      <c r="C5" s="7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s="5" customFormat="1" ht="14.45" customHeight="1" x14ac:dyDescent="0.25">
      <c r="B6" s="3"/>
      <c r="C6" s="7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s="5" customFormat="1" ht="14.45" customHeight="1" x14ac:dyDescent="0.25">
      <c r="B7" s="3"/>
      <c r="C7" s="7"/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 s="5" customFormat="1" ht="14.45" customHeight="1" x14ac:dyDescent="0.25">
      <c r="B8" s="3"/>
      <c r="C8" s="7"/>
      <c r="D8" s="3"/>
      <c r="E8" s="3"/>
      <c r="F8" s="3"/>
      <c r="G8" s="3"/>
      <c r="H8" s="3"/>
      <c r="I8" s="3"/>
      <c r="J8" s="3"/>
      <c r="K8" s="3"/>
      <c r="L8" s="3"/>
      <c r="M8" s="3"/>
    </row>
    <row r="9" spans="1:13" s="5" customFormat="1" ht="16.5" customHeight="1" thickBot="1" x14ac:dyDescent="0.3">
      <c r="B9" s="8"/>
      <c r="C9" s="9"/>
      <c r="D9" s="8"/>
      <c r="E9" s="8"/>
      <c r="F9" s="8"/>
      <c r="G9" s="8"/>
      <c r="H9" s="8"/>
      <c r="I9" s="8"/>
      <c r="J9" s="8"/>
      <c r="K9" s="8"/>
      <c r="L9" s="8"/>
      <c r="M9" s="8"/>
    </row>
    <row r="10" spans="1:13" s="5" customFormat="1" ht="16.5" customHeight="1" thickBot="1" x14ac:dyDescent="0.3">
      <c r="B10" s="132" t="s">
        <v>0</v>
      </c>
      <c r="C10" s="10" t="s">
        <v>32</v>
      </c>
      <c r="D10" s="8"/>
      <c r="E10" s="8"/>
      <c r="F10" s="8"/>
      <c r="G10" s="8"/>
      <c r="H10" s="8"/>
      <c r="I10" s="8"/>
      <c r="J10" s="8"/>
      <c r="K10" s="8"/>
      <c r="L10" s="8"/>
      <c r="M10" s="8"/>
    </row>
    <row r="11" spans="1:13" s="5" customFormat="1" ht="16.5" customHeight="1" thickBot="1" x14ac:dyDescent="0.3">
      <c r="B11" s="133"/>
      <c r="C11" s="11"/>
      <c r="D11" s="8"/>
      <c r="E11" s="8"/>
      <c r="F11" s="8"/>
      <c r="G11" s="8"/>
      <c r="H11" s="12"/>
      <c r="I11" s="13" t="s">
        <v>1</v>
      </c>
      <c r="J11" s="13"/>
      <c r="K11" s="14"/>
      <c r="L11" s="15"/>
      <c r="M11" s="16"/>
    </row>
    <row r="12" spans="1:13" s="5" customFormat="1" ht="16.5" customHeight="1" thickBot="1" x14ac:dyDescent="0.3">
      <c r="B12" s="17" t="s">
        <v>2</v>
      </c>
      <c r="C12" s="18"/>
      <c r="D12" s="8"/>
      <c r="E12" s="8"/>
      <c r="F12" s="8"/>
      <c r="G12" s="8"/>
      <c r="H12" s="12"/>
      <c r="I12" s="13" t="s">
        <v>1</v>
      </c>
      <c r="J12" s="13"/>
      <c r="K12" s="13"/>
      <c r="L12" s="19"/>
      <c r="M12" s="20"/>
    </row>
    <row r="13" spans="1:13" s="5" customFormat="1" ht="16.5" customHeight="1" thickBot="1" x14ac:dyDescent="0.3">
      <c r="B13" s="17" t="s">
        <v>3</v>
      </c>
      <c r="C13" s="18"/>
      <c r="D13" s="8"/>
      <c r="E13" s="8"/>
      <c r="F13" s="8"/>
      <c r="G13" s="8"/>
      <c r="H13" s="8"/>
      <c r="I13" s="8"/>
      <c r="J13" s="8"/>
      <c r="K13" s="8"/>
      <c r="L13" s="8"/>
      <c r="M13" s="8"/>
    </row>
    <row r="14" spans="1:13" s="5" customFormat="1" ht="16.5" customHeight="1" thickBot="1" x14ac:dyDescent="0.3">
      <c r="B14" s="6"/>
      <c r="C14" s="21"/>
      <c r="D14" s="8"/>
      <c r="E14" s="8"/>
      <c r="F14" s="8"/>
      <c r="G14" s="8"/>
      <c r="H14" s="8"/>
      <c r="I14" s="8"/>
      <c r="J14" s="8"/>
      <c r="K14" s="8"/>
      <c r="L14" s="8"/>
      <c r="M14" s="8"/>
    </row>
    <row r="15" spans="1:13" s="63" customFormat="1" ht="16.350000000000001" customHeight="1" x14ac:dyDescent="0.25">
      <c r="A15" s="61"/>
      <c r="B15" s="144" t="s">
        <v>4</v>
      </c>
      <c r="C15" s="62"/>
      <c r="D15" s="147" t="s">
        <v>18</v>
      </c>
      <c r="E15" s="147" t="s">
        <v>19</v>
      </c>
      <c r="F15" s="150" t="s">
        <v>6</v>
      </c>
      <c r="G15" s="152" t="s">
        <v>16</v>
      </c>
      <c r="H15" s="153"/>
      <c r="I15" s="152" t="s">
        <v>5</v>
      </c>
      <c r="J15" s="153"/>
      <c r="K15" s="134" t="s">
        <v>20</v>
      </c>
      <c r="L15" s="135"/>
      <c r="M15" s="138" t="s">
        <v>6</v>
      </c>
    </row>
    <row r="16" spans="1:13" s="63" customFormat="1" ht="15.75" x14ac:dyDescent="0.25">
      <c r="A16" s="61"/>
      <c r="B16" s="145"/>
      <c r="C16" s="64" t="s">
        <v>21</v>
      </c>
      <c r="D16" s="148"/>
      <c r="E16" s="148"/>
      <c r="F16" s="151"/>
      <c r="G16" s="154"/>
      <c r="H16" s="155"/>
      <c r="I16" s="154"/>
      <c r="J16" s="155"/>
      <c r="K16" s="136"/>
      <c r="L16" s="137"/>
      <c r="M16" s="139"/>
    </row>
    <row r="17" spans="1:13" s="63" customFormat="1" ht="15.75" x14ac:dyDescent="0.25">
      <c r="A17" s="61"/>
      <c r="B17" s="145"/>
      <c r="C17" s="66"/>
      <c r="D17" s="148"/>
      <c r="E17" s="148"/>
      <c r="F17" s="151"/>
      <c r="G17" s="65" t="s">
        <v>22</v>
      </c>
      <c r="H17" s="141" t="s">
        <v>7</v>
      </c>
      <c r="I17" s="65" t="s">
        <v>22</v>
      </c>
      <c r="J17" s="141" t="s">
        <v>7</v>
      </c>
      <c r="K17" s="65" t="s">
        <v>22</v>
      </c>
      <c r="L17" s="141" t="s">
        <v>7</v>
      </c>
      <c r="M17" s="139"/>
    </row>
    <row r="18" spans="1:13" s="63" customFormat="1" ht="15.75" x14ac:dyDescent="0.25">
      <c r="A18" s="61"/>
      <c r="B18" s="146"/>
      <c r="C18" s="67"/>
      <c r="D18" s="149"/>
      <c r="E18" s="149"/>
      <c r="F18" s="142"/>
      <c r="G18" s="68" t="s">
        <v>23</v>
      </c>
      <c r="H18" s="142"/>
      <c r="I18" s="68" t="s">
        <v>23</v>
      </c>
      <c r="J18" s="142"/>
      <c r="K18" s="68" t="s">
        <v>23</v>
      </c>
      <c r="L18" s="142"/>
      <c r="M18" s="140"/>
    </row>
    <row r="19" spans="1:13" s="73" customFormat="1" ht="12.75" x14ac:dyDescent="0.2">
      <c r="A19" s="69"/>
      <c r="B19" s="70">
        <v>1</v>
      </c>
      <c r="C19" s="71">
        <v>2</v>
      </c>
      <c r="D19" s="71">
        <v>3</v>
      </c>
      <c r="E19" s="71">
        <v>4</v>
      </c>
      <c r="F19" s="71">
        <v>5</v>
      </c>
      <c r="G19" s="71">
        <v>6</v>
      </c>
      <c r="H19" s="71">
        <v>7</v>
      </c>
      <c r="I19" s="71">
        <v>8</v>
      </c>
      <c r="J19" s="71">
        <v>9</v>
      </c>
      <c r="K19" s="71">
        <v>10</v>
      </c>
      <c r="L19" s="71">
        <v>11</v>
      </c>
      <c r="M19" s="72">
        <v>12</v>
      </c>
    </row>
    <row r="20" spans="1:13" s="99" customFormat="1" ht="12.75" x14ac:dyDescent="0.2">
      <c r="A20" s="93"/>
      <c r="B20" s="94"/>
      <c r="C20" s="95" t="s">
        <v>31</v>
      </c>
      <c r="D20" s="95"/>
      <c r="E20" s="95"/>
      <c r="F20" s="96"/>
      <c r="G20" s="97"/>
      <c r="H20" s="96"/>
      <c r="I20" s="97"/>
      <c r="J20" s="96"/>
      <c r="K20" s="97"/>
      <c r="L20" s="96"/>
      <c r="M20" s="98"/>
    </row>
    <row r="21" spans="1:13" s="88" customFormat="1" ht="12.75" x14ac:dyDescent="0.25">
      <c r="B21" s="24"/>
      <c r="C21" s="25"/>
      <c r="D21" s="26"/>
      <c r="E21" s="26"/>
      <c r="F21" s="27"/>
      <c r="G21" s="27"/>
      <c r="H21" s="27"/>
      <c r="I21" s="27"/>
      <c r="J21" s="27"/>
      <c r="K21" s="27"/>
      <c r="L21" s="27"/>
      <c r="M21" s="28"/>
    </row>
    <row r="22" spans="1:13" s="88" customFormat="1" ht="12.75" x14ac:dyDescent="0.25">
      <c r="B22" s="29"/>
      <c r="C22" s="30" t="s">
        <v>33</v>
      </c>
      <c r="D22" s="31" t="s">
        <v>9</v>
      </c>
      <c r="E22" s="32"/>
      <c r="F22" s="33">
        <v>38</v>
      </c>
      <c r="G22" s="34"/>
      <c r="H22" s="34"/>
      <c r="I22" s="34"/>
      <c r="J22" s="34"/>
      <c r="K22" s="34"/>
      <c r="L22" s="34"/>
      <c r="M22" s="35"/>
    </row>
    <row r="23" spans="1:13" s="88" customFormat="1" ht="12.75" x14ac:dyDescent="0.25">
      <c r="B23" s="29"/>
      <c r="C23" s="30" t="s">
        <v>34</v>
      </c>
      <c r="D23" s="31" t="s">
        <v>10</v>
      </c>
      <c r="E23" s="32"/>
      <c r="F23" s="33">
        <v>3</v>
      </c>
      <c r="G23" s="34"/>
      <c r="H23" s="34"/>
      <c r="I23" s="34"/>
      <c r="J23" s="34"/>
      <c r="K23" s="34"/>
      <c r="L23" s="34"/>
      <c r="M23" s="35"/>
    </row>
    <row r="24" spans="1:13" s="89" customFormat="1" ht="12.75" x14ac:dyDescent="0.25">
      <c r="B24" s="29"/>
      <c r="C24" s="30" t="s">
        <v>35</v>
      </c>
      <c r="D24" s="31" t="s">
        <v>9</v>
      </c>
      <c r="E24" s="32"/>
      <c r="F24" s="33">
        <v>4.5</v>
      </c>
      <c r="G24" s="34"/>
      <c r="H24" s="34"/>
      <c r="I24" s="34"/>
      <c r="J24" s="34"/>
      <c r="K24" s="34"/>
      <c r="L24" s="34"/>
      <c r="M24" s="35"/>
    </row>
    <row r="25" spans="1:13" s="90" customFormat="1" ht="12.75" x14ac:dyDescent="0.25">
      <c r="B25" s="29"/>
      <c r="C25" s="30" t="s">
        <v>36</v>
      </c>
      <c r="D25" s="31" t="s">
        <v>9</v>
      </c>
      <c r="E25" s="32"/>
      <c r="F25" s="33">
        <v>3</v>
      </c>
      <c r="G25" s="34"/>
      <c r="H25" s="34"/>
      <c r="I25" s="34"/>
      <c r="J25" s="34"/>
      <c r="K25" s="34"/>
      <c r="L25" s="34"/>
      <c r="M25" s="35"/>
    </row>
    <row r="26" spans="1:13" s="91" customFormat="1" ht="12.75" x14ac:dyDescent="0.25">
      <c r="B26" s="29"/>
      <c r="C26" s="30" t="s">
        <v>37</v>
      </c>
      <c r="D26" s="31" t="s">
        <v>10</v>
      </c>
      <c r="E26" s="32"/>
      <c r="F26" s="33">
        <v>2</v>
      </c>
      <c r="G26" s="34"/>
      <c r="H26" s="34"/>
      <c r="I26" s="34"/>
      <c r="J26" s="34"/>
      <c r="K26" s="34"/>
      <c r="L26" s="34"/>
      <c r="M26" s="35"/>
    </row>
    <row r="27" spans="1:13" s="90" customFormat="1" ht="12.75" x14ac:dyDescent="0.25">
      <c r="B27" s="29"/>
      <c r="C27" s="30" t="s">
        <v>39</v>
      </c>
      <c r="D27" s="31" t="s">
        <v>38</v>
      </c>
      <c r="E27" s="32"/>
      <c r="F27" s="33">
        <v>20</v>
      </c>
      <c r="G27" s="34"/>
      <c r="H27" s="34"/>
      <c r="I27" s="34"/>
      <c r="J27" s="34"/>
      <c r="K27" s="34"/>
      <c r="L27" s="34"/>
      <c r="M27" s="35"/>
    </row>
    <row r="28" spans="1:13" s="100" customFormat="1" ht="14.25" customHeight="1" x14ac:dyDescent="0.25">
      <c r="B28" s="101"/>
      <c r="C28" s="102" t="s">
        <v>43</v>
      </c>
      <c r="D28" s="103"/>
      <c r="E28" s="103"/>
      <c r="F28" s="104"/>
      <c r="G28" s="105"/>
      <c r="H28" s="106"/>
      <c r="I28" s="105"/>
      <c r="J28" s="115"/>
      <c r="K28" s="105"/>
      <c r="L28" s="104"/>
      <c r="M28" s="116"/>
    </row>
    <row r="29" spans="1:13" s="74" customFormat="1" ht="12.75" x14ac:dyDescent="0.25">
      <c r="B29" s="75"/>
      <c r="C29" s="38" t="s">
        <v>44</v>
      </c>
      <c r="D29" s="76" t="s">
        <v>40</v>
      </c>
      <c r="E29" s="76"/>
      <c r="F29" s="59">
        <v>15</v>
      </c>
      <c r="G29" s="78"/>
      <c r="H29" s="60"/>
      <c r="I29" s="78"/>
      <c r="J29" s="34"/>
      <c r="K29" s="78"/>
      <c r="L29" s="59"/>
      <c r="M29" s="35"/>
    </row>
    <row r="30" spans="1:13" s="74" customFormat="1" ht="12.75" x14ac:dyDescent="0.25">
      <c r="B30" s="75"/>
      <c r="C30" s="38" t="s">
        <v>41</v>
      </c>
      <c r="D30" s="76" t="s">
        <v>40</v>
      </c>
      <c r="E30" s="76"/>
      <c r="F30" s="59">
        <v>10</v>
      </c>
      <c r="G30" s="78"/>
      <c r="H30" s="60"/>
      <c r="I30" s="78"/>
      <c r="J30" s="34"/>
      <c r="K30" s="78"/>
      <c r="L30" s="59"/>
      <c r="M30" s="35"/>
    </row>
    <row r="31" spans="1:13" s="74" customFormat="1" ht="10.5" customHeight="1" x14ac:dyDescent="0.25">
      <c r="B31" s="75"/>
      <c r="C31" s="38" t="s">
        <v>42</v>
      </c>
      <c r="D31" s="76" t="s">
        <v>40</v>
      </c>
      <c r="E31" s="76"/>
      <c r="F31" s="59">
        <v>15</v>
      </c>
      <c r="G31" s="78"/>
      <c r="H31" s="60"/>
      <c r="I31" s="78"/>
      <c r="J31" s="34"/>
      <c r="K31" s="78"/>
      <c r="L31" s="59"/>
      <c r="M31" s="35"/>
    </row>
    <row r="32" spans="1:13" s="108" customFormat="1" ht="27.75" customHeight="1" x14ac:dyDescent="0.25">
      <c r="B32" s="118"/>
      <c r="C32" s="117" t="s">
        <v>24</v>
      </c>
      <c r="D32" s="119" t="s">
        <v>25</v>
      </c>
      <c r="E32" s="119"/>
      <c r="F32" s="120">
        <v>8</v>
      </c>
      <c r="G32" s="120"/>
      <c r="H32" s="120"/>
      <c r="I32" s="120"/>
      <c r="J32" s="115"/>
      <c r="K32" s="120"/>
      <c r="L32" s="120"/>
      <c r="M32" s="116"/>
    </row>
    <row r="33" spans="2:13" s="74" customFormat="1" ht="12.75" x14ac:dyDescent="0.25">
      <c r="B33" s="75"/>
      <c r="C33" s="38" t="s">
        <v>11</v>
      </c>
      <c r="D33" s="76" t="s">
        <v>25</v>
      </c>
      <c r="E33" s="76">
        <v>1</v>
      </c>
      <c r="F33" s="59">
        <f>F32*E33</f>
        <v>8</v>
      </c>
      <c r="G33" s="77"/>
      <c r="H33" s="59"/>
      <c r="I33" s="77"/>
      <c r="J33" s="34"/>
      <c r="K33" s="77"/>
      <c r="L33" s="59"/>
      <c r="M33" s="35"/>
    </row>
    <row r="34" spans="2:13" s="74" customFormat="1" ht="12.75" x14ac:dyDescent="0.25">
      <c r="B34" s="75"/>
      <c r="C34" s="38" t="s">
        <v>26</v>
      </c>
      <c r="D34" s="76" t="s">
        <v>17</v>
      </c>
      <c r="E34" s="76">
        <f>0.08</f>
        <v>0.08</v>
      </c>
      <c r="F34" s="59">
        <f>E34*F32</f>
        <v>0.64</v>
      </c>
      <c r="G34" s="78"/>
      <c r="H34" s="60"/>
      <c r="I34" s="78"/>
      <c r="J34" s="34"/>
      <c r="K34" s="78"/>
      <c r="L34" s="59"/>
      <c r="M34" s="35"/>
    </row>
    <row r="35" spans="2:13" s="100" customFormat="1" ht="12.75" x14ac:dyDescent="0.25">
      <c r="B35" s="101"/>
      <c r="C35" s="100" t="s">
        <v>49</v>
      </c>
      <c r="D35" s="103"/>
      <c r="E35" s="103"/>
      <c r="F35" s="104"/>
      <c r="G35" s="105"/>
      <c r="H35" s="106"/>
      <c r="I35" s="105"/>
      <c r="J35" s="107"/>
      <c r="K35" s="105"/>
      <c r="L35" s="104"/>
      <c r="M35" s="116"/>
    </row>
    <row r="36" spans="2:13" s="74" customFormat="1" ht="14.25" customHeight="1" x14ac:dyDescent="0.25">
      <c r="B36" s="75"/>
      <c r="C36" s="38" t="s">
        <v>45</v>
      </c>
      <c r="D36" s="76" t="s">
        <v>9</v>
      </c>
      <c r="E36" s="76"/>
      <c r="F36" s="59">
        <v>25</v>
      </c>
      <c r="G36" s="78"/>
      <c r="H36" s="60"/>
      <c r="I36" s="78"/>
      <c r="J36" s="34"/>
      <c r="K36" s="78"/>
      <c r="L36" s="59"/>
      <c r="M36" s="35"/>
    </row>
    <row r="37" spans="2:13" s="74" customFormat="1" ht="12.75" x14ac:dyDescent="0.25">
      <c r="B37" s="75"/>
      <c r="C37" s="38" t="s">
        <v>46</v>
      </c>
      <c r="D37" s="76" t="s">
        <v>9</v>
      </c>
      <c r="E37" s="76"/>
      <c r="F37" s="59">
        <v>43</v>
      </c>
      <c r="G37" s="78"/>
      <c r="H37" s="60"/>
      <c r="I37" s="78"/>
      <c r="J37" s="34"/>
      <c r="K37" s="78"/>
      <c r="L37" s="59"/>
      <c r="M37" s="35"/>
    </row>
    <row r="38" spans="2:13" s="74" customFormat="1" ht="12.75" x14ac:dyDescent="0.25">
      <c r="B38" s="75"/>
      <c r="C38" s="38" t="s">
        <v>47</v>
      </c>
      <c r="D38" s="76" t="s">
        <v>9</v>
      </c>
      <c r="E38" s="76"/>
      <c r="F38" s="59">
        <v>55</v>
      </c>
      <c r="G38" s="78"/>
      <c r="H38" s="60"/>
      <c r="I38" s="78"/>
      <c r="J38" s="34"/>
      <c r="K38" s="78"/>
      <c r="L38" s="59"/>
      <c r="M38" s="35"/>
    </row>
    <row r="39" spans="2:13" s="74" customFormat="1" ht="12.75" x14ac:dyDescent="0.25">
      <c r="B39" s="75"/>
      <c r="C39" s="38" t="s">
        <v>48</v>
      </c>
      <c r="D39" s="76" t="s">
        <v>9</v>
      </c>
      <c r="E39" s="76"/>
      <c r="F39" s="59">
        <v>90</v>
      </c>
      <c r="G39" s="78"/>
      <c r="H39" s="60"/>
      <c r="I39" s="78"/>
      <c r="J39" s="34"/>
      <c r="K39" s="78"/>
      <c r="L39" s="59"/>
      <c r="M39" s="35"/>
    </row>
    <row r="40" spans="2:13" s="74" customFormat="1" ht="12.75" x14ac:dyDescent="0.25">
      <c r="B40" s="75"/>
      <c r="C40" s="38" t="s">
        <v>50</v>
      </c>
      <c r="D40" s="76" t="s">
        <v>9</v>
      </c>
      <c r="E40" s="76"/>
      <c r="F40" s="59">
        <v>43</v>
      </c>
      <c r="G40" s="78"/>
      <c r="H40" s="60"/>
      <c r="I40" s="78"/>
      <c r="J40" s="34"/>
      <c r="K40" s="78"/>
      <c r="L40" s="59"/>
      <c r="M40" s="35"/>
    </row>
    <row r="41" spans="2:13" s="108" customFormat="1" ht="12.75" x14ac:dyDescent="0.25">
      <c r="B41" s="109"/>
      <c r="C41" s="110" t="s">
        <v>51</v>
      </c>
      <c r="D41" s="111"/>
      <c r="E41" s="111"/>
      <c r="F41" s="112"/>
      <c r="G41" s="113"/>
      <c r="H41" s="114"/>
      <c r="I41" s="113"/>
      <c r="J41" s="115"/>
      <c r="K41" s="113"/>
      <c r="L41" s="112"/>
      <c r="M41" s="116"/>
    </row>
    <row r="42" spans="2:13" s="74" customFormat="1" ht="12.75" x14ac:dyDescent="0.25">
      <c r="B42" s="75"/>
      <c r="C42" s="38" t="s">
        <v>52</v>
      </c>
      <c r="D42" s="76" t="s">
        <v>10</v>
      </c>
      <c r="E42" s="76"/>
      <c r="F42" s="59">
        <v>1</v>
      </c>
      <c r="G42" s="78"/>
      <c r="H42" s="60"/>
      <c r="I42" s="78"/>
      <c r="J42" s="34"/>
      <c r="K42" s="78"/>
      <c r="L42" s="59"/>
      <c r="M42" s="35"/>
    </row>
    <row r="43" spans="2:13" s="74" customFormat="1" ht="12.75" x14ac:dyDescent="0.25">
      <c r="B43" s="75"/>
      <c r="C43" s="38" t="s">
        <v>53</v>
      </c>
      <c r="D43" s="76" t="s">
        <v>10</v>
      </c>
      <c r="E43" s="76"/>
      <c r="F43" s="59">
        <v>3</v>
      </c>
      <c r="G43" s="78"/>
      <c r="H43" s="60"/>
      <c r="I43" s="78"/>
      <c r="J43" s="34"/>
      <c r="K43" s="78"/>
      <c r="L43" s="59"/>
      <c r="M43" s="35"/>
    </row>
    <row r="44" spans="2:13" s="121" customFormat="1" ht="17.25" customHeight="1" x14ac:dyDescent="0.3">
      <c r="B44" s="118"/>
      <c r="C44" s="110" t="s">
        <v>60</v>
      </c>
      <c r="D44" s="119"/>
      <c r="E44" s="119"/>
      <c r="F44" s="120"/>
      <c r="G44" s="120"/>
      <c r="H44" s="114"/>
      <c r="I44" s="120"/>
      <c r="J44" s="115"/>
      <c r="K44" s="120"/>
      <c r="L44" s="120"/>
      <c r="M44" s="116"/>
    </row>
    <row r="45" spans="2:13" s="79" customFormat="1" x14ac:dyDescent="0.3">
      <c r="B45" s="29"/>
      <c r="C45" s="30" t="s">
        <v>54</v>
      </c>
      <c r="D45" s="31" t="s">
        <v>10</v>
      </c>
      <c r="E45" s="32"/>
      <c r="F45" s="33">
        <v>2</v>
      </c>
      <c r="G45" s="34"/>
      <c r="H45" s="60"/>
      <c r="I45" s="34"/>
      <c r="J45" s="34"/>
      <c r="K45" s="34"/>
      <c r="L45" s="34"/>
      <c r="M45" s="35"/>
    </row>
    <row r="46" spans="2:13" s="79" customFormat="1" x14ac:dyDescent="0.3">
      <c r="B46" s="29"/>
      <c r="C46" s="30" t="s">
        <v>55</v>
      </c>
      <c r="D46" s="31" t="s">
        <v>10</v>
      </c>
      <c r="E46" s="32"/>
      <c r="F46" s="33">
        <v>1</v>
      </c>
      <c r="G46" s="34"/>
      <c r="H46" s="60"/>
      <c r="I46" s="34"/>
      <c r="J46" s="34"/>
      <c r="K46" s="34"/>
      <c r="L46" s="34"/>
      <c r="M46" s="35"/>
    </row>
    <row r="47" spans="2:13" s="122" customFormat="1" x14ac:dyDescent="0.3">
      <c r="B47" s="123"/>
      <c r="C47" s="124" t="s">
        <v>56</v>
      </c>
      <c r="D47" s="125"/>
      <c r="E47" s="126"/>
      <c r="F47" s="127"/>
      <c r="G47" s="115"/>
      <c r="H47" s="114"/>
      <c r="I47" s="115"/>
      <c r="J47" s="115"/>
      <c r="K47" s="115"/>
      <c r="L47" s="115"/>
      <c r="M47" s="116"/>
    </row>
    <row r="48" spans="2:13" s="79" customFormat="1" x14ac:dyDescent="0.3">
      <c r="B48" s="29"/>
      <c r="C48" s="30" t="s">
        <v>56</v>
      </c>
      <c r="D48" s="31" t="s">
        <v>10</v>
      </c>
      <c r="E48" s="32"/>
      <c r="F48" s="33">
        <v>1</v>
      </c>
      <c r="G48" s="34"/>
      <c r="H48" s="60"/>
      <c r="I48" s="34"/>
      <c r="J48" s="34"/>
      <c r="K48" s="34"/>
      <c r="L48" s="34"/>
      <c r="M48" s="35"/>
    </row>
    <row r="49" spans="1:13" s="128" customFormat="1" x14ac:dyDescent="0.3">
      <c r="B49" s="29"/>
      <c r="C49" s="30" t="s">
        <v>57</v>
      </c>
      <c r="D49" s="31" t="s">
        <v>10</v>
      </c>
      <c r="E49" s="32"/>
      <c r="F49" s="33">
        <v>1</v>
      </c>
      <c r="G49" s="34"/>
      <c r="H49" s="60"/>
      <c r="I49" s="34"/>
      <c r="J49" s="34"/>
      <c r="K49" s="34"/>
      <c r="L49" s="34"/>
      <c r="M49" s="35"/>
    </row>
    <row r="50" spans="1:13" s="128" customFormat="1" x14ac:dyDescent="0.3">
      <c r="B50" s="29"/>
      <c r="C50" s="30" t="s">
        <v>59</v>
      </c>
      <c r="D50" s="31" t="s">
        <v>10</v>
      </c>
      <c r="E50" s="32"/>
      <c r="F50" s="33">
        <v>1</v>
      </c>
      <c r="G50" s="34"/>
      <c r="H50" s="60"/>
      <c r="I50" s="34"/>
      <c r="J50" s="34"/>
      <c r="K50" s="34"/>
      <c r="L50" s="34"/>
      <c r="M50" s="35"/>
    </row>
    <row r="51" spans="1:13" s="73" customFormat="1" ht="12.75" x14ac:dyDescent="0.2">
      <c r="A51" s="69"/>
      <c r="B51" s="37">
        <v>1</v>
      </c>
      <c r="C51" s="30" t="s">
        <v>27</v>
      </c>
      <c r="D51" s="76" t="s">
        <v>8</v>
      </c>
      <c r="E51" s="76"/>
      <c r="F51" s="60">
        <v>30</v>
      </c>
      <c r="G51" s="92"/>
      <c r="H51" s="60"/>
      <c r="I51" s="92"/>
      <c r="J51" s="34"/>
      <c r="K51" s="92"/>
      <c r="L51" s="59"/>
      <c r="M51" s="35"/>
    </row>
    <row r="52" spans="1:13" s="73" customFormat="1" ht="12.75" x14ac:dyDescent="0.2">
      <c r="A52" s="69"/>
      <c r="B52" s="37">
        <f>B51+1</f>
        <v>2</v>
      </c>
      <c r="C52" s="30" t="s">
        <v>28</v>
      </c>
      <c r="D52" s="76" t="s">
        <v>29</v>
      </c>
      <c r="E52" s="76"/>
      <c r="F52" s="60">
        <v>3</v>
      </c>
      <c r="G52" s="92"/>
      <c r="H52" s="60"/>
      <c r="I52" s="92"/>
      <c r="J52" s="34"/>
      <c r="K52" s="92"/>
      <c r="L52" s="59"/>
      <c r="M52" s="35"/>
    </row>
    <row r="53" spans="1:13" x14ac:dyDescent="0.25">
      <c r="A53" s="69"/>
      <c r="B53" s="39"/>
      <c r="C53" s="40" t="s">
        <v>7</v>
      </c>
      <c r="D53" s="41"/>
      <c r="E53" s="42"/>
      <c r="F53" s="43"/>
      <c r="G53" s="43"/>
      <c r="H53" s="44"/>
      <c r="I53" s="45"/>
      <c r="J53" s="44"/>
      <c r="K53" s="45"/>
      <c r="L53" s="44"/>
      <c r="M53" s="44">
        <f>SUM(M22:M52)</f>
        <v>0</v>
      </c>
    </row>
    <row r="54" spans="1:13" s="23" customFormat="1" ht="12" x14ac:dyDescent="0.25">
      <c r="B54" s="46"/>
      <c r="C54" s="36" t="s">
        <v>12</v>
      </c>
      <c r="D54" s="47">
        <v>0</v>
      </c>
      <c r="E54" s="48"/>
      <c r="F54" s="49"/>
      <c r="G54" s="49"/>
      <c r="H54" s="50"/>
      <c r="I54" s="50"/>
      <c r="J54" s="50"/>
      <c r="K54" s="50"/>
      <c r="L54" s="50"/>
      <c r="M54" s="51">
        <f>H53*D54</f>
        <v>0</v>
      </c>
    </row>
    <row r="55" spans="1:13" s="23" customFormat="1" ht="12" x14ac:dyDescent="0.25">
      <c r="B55" s="46"/>
      <c r="C55" s="36" t="s">
        <v>7</v>
      </c>
      <c r="D55" s="22"/>
      <c r="E55" s="48"/>
      <c r="F55" s="49"/>
      <c r="G55" s="49"/>
      <c r="H55" s="50"/>
      <c r="I55" s="50"/>
      <c r="J55" s="50"/>
      <c r="K55" s="50"/>
      <c r="L55" s="50"/>
      <c r="M55" s="51">
        <f>M53+M54</f>
        <v>0</v>
      </c>
    </row>
    <row r="56" spans="1:13" s="23" customFormat="1" ht="12" x14ac:dyDescent="0.25">
      <c r="B56" s="46"/>
      <c r="C56" s="36" t="s">
        <v>13</v>
      </c>
      <c r="D56" s="47">
        <v>0</v>
      </c>
      <c r="E56" s="48"/>
      <c r="F56" s="49"/>
      <c r="G56" s="49"/>
      <c r="H56" s="50"/>
      <c r="I56" s="50"/>
      <c r="J56" s="50"/>
      <c r="K56" s="50"/>
      <c r="L56" s="50"/>
      <c r="M56" s="51">
        <f>M55*D56</f>
        <v>0</v>
      </c>
    </row>
    <row r="57" spans="1:13" s="23" customFormat="1" ht="12" x14ac:dyDescent="0.25">
      <c r="B57" s="46"/>
      <c r="C57" s="36" t="s">
        <v>7</v>
      </c>
      <c r="D57" s="22"/>
      <c r="E57" s="48"/>
      <c r="F57" s="49"/>
      <c r="G57" s="49"/>
      <c r="H57" s="50"/>
      <c r="I57" s="50"/>
      <c r="J57" s="50"/>
      <c r="K57" s="50"/>
      <c r="L57" s="50"/>
      <c r="M57" s="51">
        <f>M55+M56</f>
        <v>0</v>
      </c>
    </row>
    <row r="58" spans="1:13" s="23" customFormat="1" ht="12" x14ac:dyDescent="0.25">
      <c r="B58" s="46"/>
      <c r="C58" s="36" t="s">
        <v>14</v>
      </c>
      <c r="D58" s="47">
        <v>0</v>
      </c>
      <c r="E58" s="48"/>
      <c r="F58" s="49"/>
      <c r="G58" s="49"/>
      <c r="H58" s="50"/>
      <c r="I58" s="50"/>
      <c r="J58" s="50"/>
      <c r="K58" s="50"/>
      <c r="L58" s="50"/>
      <c r="M58" s="51">
        <f>M57*D58</f>
        <v>0</v>
      </c>
    </row>
    <row r="59" spans="1:13" s="23" customFormat="1" ht="12" x14ac:dyDescent="0.25">
      <c r="B59" s="46"/>
      <c r="C59" s="36" t="s">
        <v>7</v>
      </c>
      <c r="D59" s="22"/>
      <c r="E59" s="48"/>
      <c r="F59" s="49"/>
      <c r="G59" s="49"/>
      <c r="H59" s="50"/>
      <c r="I59" s="50"/>
      <c r="J59" s="50"/>
      <c r="K59" s="50"/>
      <c r="L59" s="50"/>
      <c r="M59" s="51">
        <f>M57+M58</f>
        <v>0</v>
      </c>
    </row>
    <row r="60" spans="1:13" s="23" customFormat="1" ht="12" x14ac:dyDescent="0.25">
      <c r="B60" s="46"/>
      <c r="C60" s="36" t="s">
        <v>30</v>
      </c>
      <c r="D60" s="47">
        <v>0</v>
      </c>
      <c r="E60" s="48"/>
      <c r="F60" s="49"/>
      <c r="G60" s="49"/>
      <c r="H60" s="50"/>
      <c r="I60" s="50"/>
      <c r="J60" s="50"/>
      <c r="K60" s="50"/>
      <c r="L60" s="50"/>
      <c r="M60" s="51">
        <f>M59*D60</f>
        <v>0</v>
      </c>
    </row>
    <row r="61" spans="1:13" s="23" customFormat="1" ht="12" x14ac:dyDescent="0.25">
      <c r="B61" s="46"/>
      <c r="C61" s="36" t="s">
        <v>7</v>
      </c>
      <c r="D61" s="22"/>
      <c r="E61" s="48"/>
      <c r="F61" s="49"/>
      <c r="G61" s="49"/>
      <c r="H61" s="50"/>
      <c r="I61" s="50"/>
      <c r="J61" s="50"/>
      <c r="K61" s="50"/>
      <c r="L61" s="50"/>
      <c r="M61" s="51">
        <f>M59+M60</f>
        <v>0</v>
      </c>
    </row>
    <row r="62" spans="1:13" s="23" customFormat="1" ht="12" x14ac:dyDescent="0.25">
      <c r="B62" s="46"/>
      <c r="C62" s="36" t="s">
        <v>15</v>
      </c>
      <c r="D62" s="47">
        <v>0.18</v>
      </c>
      <c r="E62" s="48"/>
      <c r="F62" s="49"/>
      <c r="G62" s="49"/>
      <c r="H62" s="50"/>
      <c r="I62" s="50"/>
      <c r="J62" s="50"/>
      <c r="K62" s="50"/>
      <c r="L62" s="50"/>
      <c r="M62" s="51">
        <f>M61*D62</f>
        <v>0</v>
      </c>
    </row>
    <row r="63" spans="1:13" s="23" customFormat="1" ht="12.75" thickBot="1" x14ac:dyDescent="0.3">
      <c r="B63" s="52"/>
      <c r="C63" s="53" t="s">
        <v>7</v>
      </c>
      <c r="D63" s="54"/>
      <c r="E63" s="55"/>
      <c r="F63" s="56"/>
      <c r="G63" s="56"/>
      <c r="H63" s="57"/>
      <c r="I63" s="57"/>
      <c r="J63" s="57"/>
      <c r="K63" s="57"/>
      <c r="L63" s="57"/>
      <c r="M63" s="58">
        <f>M61+M62</f>
        <v>0</v>
      </c>
    </row>
    <row r="64" spans="1:13" x14ac:dyDescent="0.25">
      <c r="B64" s="143"/>
      <c r="C64" s="143"/>
      <c r="D64" s="143"/>
      <c r="E64" s="143"/>
      <c r="F64" s="143"/>
      <c r="G64" s="143"/>
      <c r="H64" s="143"/>
      <c r="I64" s="143"/>
      <c r="J64" s="143"/>
      <c r="K64" s="143"/>
      <c r="L64" s="143"/>
      <c r="M64" s="143"/>
    </row>
    <row r="65" spans="7:13" x14ac:dyDescent="0.25">
      <c r="G65" s="86"/>
      <c r="M65" s="87"/>
    </row>
    <row r="66" spans="7:13" x14ac:dyDescent="0.25">
      <c r="M66" s="87"/>
    </row>
    <row r="67" spans="7:13" x14ac:dyDescent="0.25">
      <c r="M67" s="87"/>
    </row>
    <row r="68" spans="7:13" x14ac:dyDescent="0.25">
      <c r="M68" s="87"/>
    </row>
    <row r="69" spans="7:13" x14ac:dyDescent="0.25">
      <c r="M69" s="87"/>
    </row>
    <row r="70" spans="7:13" x14ac:dyDescent="0.25">
      <c r="M70" s="87"/>
    </row>
    <row r="72" spans="7:13" x14ac:dyDescent="0.25">
      <c r="M72" s="87"/>
    </row>
  </sheetData>
  <mergeCells count="16">
    <mergeCell ref="B64:M64"/>
    <mergeCell ref="B15:B18"/>
    <mergeCell ref="D15:D18"/>
    <mergeCell ref="E15:E18"/>
    <mergeCell ref="F15:F18"/>
    <mergeCell ref="G15:H16"/>
    <mergeCell ref="I15:J16"/>
    <mergeCell ref="B2:M2"/>
    <mergeCell ref="B3:M3"/>
    <mergeCell ref="B4:M4"/>
    <mergeCell ref="B10:B11"/>
    <mergeCell ref="K15:L16"/>
    <mergeCell ref="M15:M18"/>
    <mergeCell ref="H17:H18"/>
    <mergeCell ref="J17:J18"/>
    <mergeCell ref="L17:L18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ხონი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Akaki Romelashvili</dc:creator>
  <cp:lastModifiedBy>Ani Mamuchishvili</cp:lastModifiedBy>
  <dcterms:created xsi:type="dcterms:W3CDTF">2015-06-05T18:17:20Z</dcterms:created>
  <dcterms:modified xsi:type="dcterms:W3CDTF">2025-05-16T07:34:58Z</dcterms:modified>
</cp:coreProperties>
</file>